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960" yWindow="465" windowWidth="12120" windowHeight="1048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<sst xmlns="http://schemas.openxmlformats.org/spreadsheetml/2006/main" count="205" uniqueCount="92">
  <si>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</si>
  <si>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</si>
  <si>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</si>
  <si>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</si>
  <si>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</si>
  <si>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</si>
  <si>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</si>
  <si>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</si>
  <si>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</si>
  <si>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</si>
  <si>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</si>
  <si>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</si>
  <si>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</si>
  <si>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</si>
  <si>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</si>
  <si>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</si>
  <si>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</si>
  <si>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</si>
  <si>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Quartas de Final</t>
  </si>
  <si>
    <t>Semi Final</t>
  </si>
  <si>
    <t>3º e 4º Lugares</t>
  </si>
  <si>
    <t>Final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</si>
  <si>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</si>
  <si>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</si>
  <si>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</si>
  <si>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</si>
  <si>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</si>
  <si>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</si>
  <si>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</si>
  <si>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</si>
  <si>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</si>
  <si>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</si>
  <si>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</si>
  <si>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</si>
  <si>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</si>
  <si>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</si>
  <si>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3 / 2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</si>
  <si>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</si>
  <si>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</si>
  <si>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</si>
  <si>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</si>
  <si>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</si>
  <si>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</si>
  <si>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</si>
  <si>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</si>
  <si>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</si>
  <si>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7 / 1</t>
  </si>
  <si>
    <t>7 / 2</t>
  </si>
  <si>
    <t>7 / 5</t>
  </si>
  <si>
    <t>7 / 4</t>
  </si>
  <si>
    <t>10 / 1</t>
  </si>
  <si>
    <t>10 / 2</t>
  </si>
  <si>
    <t>CLASSIFICADOS</t>
  </si>
  <si>
    <t>RODADA</t>
  </si>
  <si>
    <t>1 / 3</t>
  </si>
  <si>
    <t>1 / 4</t>
  </si>
  <si>
    <t>1 / 6</t>
  </si>
  <si>
    <t>2 / 3</t>
  </si>
  <si>
    <t>2 / 6</t>
  </si>
  <si>
    <t>4 / 3</t>
  </si>
  <si>
    <t>5 / 3</t>
  </si>
  <si>
    <t>5 / 6</t>
  </si>
  <si>
    <t>6 / 3</t>
  </si>
  <si>
    <t>6 / 6</t>
  </si>
  <si>
    <t>7 / 3</t>
  </si>
  <si>
    <t>7 / 6</t>
  </si>
  <si>
    <t>SPA</t>
  </si>
  <si>
    <t>CHE</t>
  </si>
  <si>
    <t>FLA</t>
  </si>
  <si>
    <t>FLU</t>
  </si>
  <si>
    <t>MIL</t>
  </si>
  <si>
    <t>XXXX</t>
  </si>
  <si>
    <t>I Open ARCB - Janeiro 2014</t>
  </si>
  <si>
    <t>TOR</t>
  </si>
  <si>
    <t>AMA</t>
  </si>
  <si>
    <t>IND</t>
  </si>
  <si>
    <t>LAZ</t>
  </si>
  <si>
    <t>MAN</t>
  </si>
  <si>
    <t>BAN</t>
  </si>
  <si>
    <t>CAM</t>
  </si>
  <si>
    <t>FIO</t>
  </si>
  <si>
    <t>BOR</t>
  </si>
  <si>
    <t>2 / 4</t>
  </si>
  <si>
    <t>3 / 1</t>
  </si>
  <si>
    <t>3 / 3</t>
  </si>
  <si>
    <t>3 / 4</t>
  </si>
  <si>
    <t>3 / 6</t>
  </si>
  <si>
    <t>6 / 1</t>
  </si>
  <si>
    <t>6 / 2</t>
  </si>
  <si>
    <t>6 / 4</t>
  </si>
  <si>
    <t>6 / 5</t>
  </si>
  <si>
    <t>ç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</si>
</sst>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  <numFmt numFmtId="175" formatCode="0.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15" fillId="35" borderId="13" xfId="0" applyNumberFormat="1" applyFont="1" applyFill="1" applyBorder="1" applyAlignment="1">
      <alignment horizontal="center" vertical="center"/>
    </xf>
    <xf numFmtId="49" fontId="15" fillId="35" borderId="14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/>
    </xf>
    <xf numFmtId="14" fontId="18" fillId="0" borderId="34" xfId="0" applyNumberFormat="1" applyFont="1" applyBorder="1" applyAlignment="1">
      <alignment horizontal="center" vertical="center"/>
    </xf>
    <xf numFmtId="14" fontId="18" fillId="0" borderId="35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4" fontId="20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2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4" ht="16.5" customHeight="1" thickTop="1">
      <c r="A3" s="113" t="s">
        <v>15</v>
      </c>
      <c r="B3" s="115" t="s">
        <v>1</v>
      </c>
      <c r="C3" s="115"/>
      <c r="D3" s="115"/>
      <c r="E3" s="115"/>
      <c r="F3" s="115"/>
      <c r="G3" s="10"/>
      <c r="I3" s="117">
        <v>41658</v>
      </c>
      <c r="J3" s="118"/>
      <c r="K3" s="118"/>
      <c r="L3" s="118"/>
      <c r="M3" s="119"/>
      <c r="N3" s="24"/>
    </row>
    <row r="4" spans="1:14" ht="15" customHeight="1" thickBot="1">
      <c r="A4" s="114"/>
      <c r="B4" s="116"/>
      <c r="C4" s="116"/>
      <c r="D4" s="116"/>
      <c r="E4" s="116"/>
      <c r="F4" s="116"/>
      <c r="G4" s="10"/>
      <c r="I4" s="120"/>
      <c r="J4" s="121"/>
      <c r="K4" s="121"/>
      <c r="L4" s="121"/>
      <c r="M4" s="122"/>
      <c r="N4" s="24"/>
    </row>
    <row r="5" ht="16.5" thickBot="1"/>
    <row r="6" spans="3:14" ht="16.5" thickBot="1">
      <c r="C6" s="110" t="s">
        <v>16</v>
      </c>
      <c r="D6" s="111"/>
      <c r="E6" s="112"/>
      <c r="G6" s="4" t="s">
        <v>53</v>
      </c>
      <c r="J6" s="110" t="s">
        <v>17</v>
      </c>
      <c r="K6" s="111"/>
      <c r="L6" s="112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41">
        <v>1</v>
      </c>
      <c r="B8" s="45" t="str">
        <f>Times!A1</f>
        <v>TOR</v>
      </c>
      <c r="C8" s="46">
        <v>0</v>
      </c>
      <c r="D8" s="42" t="s">
        <v>0</v>
      </c>
      <c r="E8" s="46">
        <v>0</v>
      </c>
      <c r="F8" s="47" t="str">
        <f>Times!A7</f>
        <v>MAN</v>
      </c>
      <c r="G8" s="17" t="s">
        <v>30</v>
      </c>
      <c r="H8" s="43"/>
      <c r="I8" s="48" t="str">
        <f>Times!A9</f>
        <v>BAN</v>
      </c>
      <c r="J8" s="46">
        <v>1</v>
      </c>
      <c r="K8" s="42" t="s">
        <v>0</v>
      </c>
      <c r="L8" s="46">
        <v>0</v>
      </c>
      <c r="M8" s="49" t="str">
        <f>Times!A15</f>
        <v>FLA</v>
      </c>
      <c r="N8" s="18" t="s">
        <v>55</v>
      </c>
    </row>
    <row r="9" spans="1:14" s="12" customFormat="1" ht="9.75" customHeight="1" thickBot="1">
      <c r="A9" s="42"/>
      <c r="B9" s="50"/>
      <c r="C9" s="51"/>
      <c r="D9" s="42"/>
      <c r="E9" s="51"/>
      <c r="F9" s="50"/>
      <c r="G9" s="52"/>
      <c r="H9" s="43"/>
      <c r="I9" s="50"/>
      <c r="J9" s="51"/>
      <c r="K9" s="42"/>
      <c r="L9" s="51"/>
      <c r="M9" s="50"/>
      <c r="N9" s="51"/>
    </row>
    <row r="10" spans="1:14" s="12" customFormat="1" ht="18" customHeight="1" thickBot="1">
      <c r="A10" s="41">
        <v>2</v>
      </c>
      <c r="B10" s="45" t="str">
        <f>Times!A2</f>
        <v>AMA</v>
      </c>
      <c r="C10" s="46">
        <v>0</v>
      </c>
      <c r="D10" s="42" t="s">
        <v>0</v>
      </c>
      <c r="E10" s="46">
        <v>1</v>
      </c>
      <c r="F10" s="47" t="str">
        <f>Times!A3</f>
        <v>FLU</v>
      </c>
      <c r="G10" s="18" t="s">
        <v>31</v>
      </c>
      <c r="H10" s="43"/>
      <c r="I10" s="48" t="str">
        <f>Times!A10</f>
        <v>CAM</v>
      </c>
      <c r="J10" s="46">
        <v>3</v>
      </c>
      <c r="K10" s="42" t="s">
        <v>0</v>
      </c>
      <c r="L10" s="46">
        <v>3</v>
      </c>
      <c r="M10" s="49" t="str">
        <f>Times!A11</f>
        <v>SPA</v>
      </c>
      <c r="N10" s="18" t="s">
        <v>32</v>
      </c>
    </row>
    <row r="11" spans="1:14" s="12" customFormat="1" ht="9.75" customHeight="1" thickBot="1">
      <c r="A11" s="42"/>
      <c r="B11" s="50"/>
      <c r="C11" s="51"/>
      <c r="D11" s="42"/>
      <c r="E11" s="51"/>
      <c r="F11" s="50"/>
      <c r="G11" s="52"/>
      <c r="H11" s="43"/>
      <c r="I11" s="50"/>
      <c r="J11" s="51"/>
      <c r="K11" s="42"/>
      <c r="L11" s="51"/>
      <c r="M11" s="50"/>
      <c r="N11" s="51"/>
    </row>
    <row r="12" spans="1:14" s="12" customFormat="1" ht="18" customHeight="1" thickBot="1">
      <c r="A12" s="41">
        <v>3</v>
      </c>
      <c r="B12" s="45" t="str">
        <f>Times!A4</f>
        <v>IND</v>
      </c>
      <c r="C12" s="46">
        <v>1</v>
      </c>
      <c r="D12" s="42" t="s">
        <v>0</v>
      </c>
      <c r="E12" s="46">
        <v>3</v>
      </c>
      <c r="F12" s="47" t="str">
        <f>Times!A5</f>
        <v>LAZ</v>
      </c>
      <c r="G12" s="18" t="s">
        <v>54</v>
      </c>
      <c r="H12" s="43"/>
      <c r="I12" s="48" t="str">
        <f>Times!A12</f>
        <v>MIL</v>
      </c>
      <c r="J12" s="46">
        <v>1</v>
      </c>
      <c r="K12" s="42" t="s">
        <v>0</v>
      </c>
      <c r="L12" s="46">
        <v>0</v>
      </c>
      <c r="M12" s="49" t="str">
        <f>Times!A13</f>
        <v>FIO</v>
      </c>
      <c r="N12" s="18" t="s">
        <v>56</v>
      </c>
    </row>
    <row r="13" spans="1:14" s="12" customFormat="1" ht="9.75" customHeight="1" thickBot="1">
      <c r="A13" s="42"/>
      <c r="B13" s="50"/>
      <c r="C13" s="51"/>
      <c r="D13" s="42"/>
      <c r="E13" s="51"/>
      <c r="F13" s="50"/>
      <c r="G13" s="52"/>
      <c r="H13" s="43"/>
      <c r="I13" s="50"/>
      <c r="J13" s="51"/>
      <c r="K13" s="42"/>
      <c r="L13" s="51"/>
      <c r="M13" s="50"/>
      <c r="N13" s="51"/>
    </row>
    <row r="14" spans="1:14" s="12" customFormat="1" ht="18" customHeight="1" thickBot="1">
      <c r="A14" s="41">
        <v>4</v>
      </c>
      <c r="B14" s="91" t="str">
        <f>Times!A6</f>
        <v>CHE</v>
      </c>
      <c r="C14" s="92"/>
      <c r="D14" s="93" t="s">
        <v>0</v>
      </c>
      <c r="E14" s="92"/>
      <c r="F14" s="94" t="str">
        <f>Times!A8</f>
        <v>XXXX</v>
      </c>
      <c r="G14" s="96" t="s">
        <v>33</v>
      </c>
      <c r="H14" s="43"/>
      <c r="I14" s="97" t="str">
        <f>Times!A14</f>
        <v>BOR</v>
      </c>
      <c r="J14" s="92"/>
      <c r="K14" s="93" t="s">
        <v>0</v>
      </c>
      <c r="L14" s="92"/>
      <c r="M14" s="98" t="str">
        <f>Times!A16</f>
        <v>XXXX</v>
      </c>
      <c r="N14" s="96" t="s">
        <v>33</v>
      </c>
    </row>
    <row r="15" spans="1:14" s="12" customFormat="1" ht="9.75" customHeight="1" thickBot="1">
      <c r="A15" s="42"/>
      <c r="B15" s="50"/>
      <c r="C15" s="51"/>
      <c r="D15" s="42"/>
      <c r="E15" s="51"/>
      <c r="F15" s="50"/>
      <c r="G15" s="52"/>
      <c r="H15" s="43"/>
      <c r="I15" s="50"/>
      <c r="J15" s="51"/>
      <c r="K15" s="42"/>
      <c r="L15" s="51"/>
      <c r="M15" s="50"/>
      <c r="N15" s="51"/>
    </row>
    <row r="16" spans="1:14" s="12" customFormat="1" ht="18" customHeight="1" thickBot="1">
      <c r="A16" s="41">
        <v>5</v>
      </c>
      <c r="B16" s="45" t="str">
        <f>Times!A1</f>
        <v>TOR</v>
      </c>
      <c r="C16" s="46">
        <v>2</v>
      </c>
      <c r="D16" s="42" t="s">
        <v>0</v>
      </c>
      <c r="E16" s="46">
        <v>0</v>
      </c>
      <c r="F16" s="47" t="str">
        <f>Times!A2</f>
        <v>AMA</v>
      </c>
      <c r="G16" s="19" t="s">
        <v>34</v>
      </c>
      <c r="H16" s="43"/>
      <c r="I16" s="48" t="str">
        <f>Times!A9</f>
        <v>BAN</v>
      </c>
      <c r="J16" s="46">
        <v>0</v>
      </c>
      <c r="K16" s="42" t="s">
        <v>0</v>
      </c>
      <c r="L16" s="46">
        <v>1</v>
      </c>
      <c r="M16" s="49" t="str">
        <f>Times!A10</f>
        <v>CAM</v>
      </c>
      <c r="N16" s="19" t="s">
        <v>35</v>
      </c>
    </row>
    <row r="17" spans="1:14" s="12" customFormat="1" ht="9.75" customHeight="1" thickBot="1">
      <c r="A17" s="43"/>
      <c r="B17" s="50"/>
      <c r="C17" s="51"/>
      <c r="D17" s="42"/>
      <c r="E17" s="51"/>
      <c r="F17" s="50"/>
      <c r="G17" s="52"/>
      <c r="H17" s="43"/>
      <c r="I17" s="50"/>
      <c r="J17" s="51"/>
      <c r="K17" s="42"/>
      <c r="L17" s="51"/>
      <c r="M17" s="50"/>
      <c r="N17" s="51"/>
    </row>
    <row r="18" spans="1:14" s="12" customFormat="1" ht="18" customHeight="1" thickBot="1">
      <c r="A18" s="41">
        <v>6</v>
      </c>
      <c r="B18" s="45" t="str">
        <f>Times!A3</f>
        <v>FLU</v>
      </c>
      <c r="C18" s="46">
        <v>1</v>
      </c>
      <c r="D18" s="42" t="s">
        <v>0</v>
      </c>
      <c r="E18" s="46">
        <v>2</v>
      </c>
      <c r="F18" s="47" t="str">
        <f>Times!A4</f>
        <v>IND</v>
      </c>
      <c r="G18" s="19" t="s">
        <v>57</v>
      </c>
      <c r="H18" s="43"/>
      <c r="I18" s="48" t="str">
        <f>Times!A11</f>
        <v>SPA</v>
      </c>
      <c r="J18" s="46">
        <v>3</v>
      </c>
      <c r="K18" s="42" t="s">
        <v>0</v>
      </c>
      <c r="L18" s="46">
        <v>0</v>
      </c>
      <c r="M18" s="49" t="str">
        <f>Times!A12</f>
        <v>MIL</v>
      </c>
      <c r="N18" s="19" t="s">
        <v>58</v>
      </c>
    </row>
    <row r="19" spans="1:14" s="12" customFormat="1" ht="9.75" customHeight="1" thickBot="1">
      <c r="A19" s="42"/>
      <c r="B19" s="50"/>
      <c r="C19" s="51"/>
      <c r="D19" s="42"/>
      <c r="E19" s="51"/>
      <c r="F19" s="50"/>
      <c r="G19" s="52"/>
      <c r="H19" s="43"/>
      <c r="I19" s="50"/>
      <c r="J19" s="51"/>
      <c r="K19" s="42"/>
      <c r="L19" s="51"/>
      <c r="M19" s="50"/>
      <c r="N19" s="51"/>
    </row>
    <row r="20" spans="1:14" s="12" customFormat="1" ht="18" customHeight="1" thickBot="1">
      <c r="A20" s="41">
        <v>7</v>
      </c>
      <c r="B20" s="45" t="str">
        <f>Times!A5</f>
        <v>LAZ</v>
      </c>
      <c r="C20" s="46">
        <v>0</v>
      </c>
      <c r="D20" s="42" t="s">
        <v>0</v>
      </c>
      <c r="E20" s="46">
        <v>2</v>
      </c>
      <c r="F20" s="47" t="str">
        <f>Times!A6</f>
        <v>CHE</v>
      </c>
      <c r="G20" s="19" t="s">
        <v>33</v>
      </c>
      <c r="H20" s="43"/>
      <c r="I20" s="48" t="str">
        <f>Times!A13</f>
        <v>FIO</v>
      </c>
      <c r="J20" s="46">
        <v>2</v>
      </c>
      <c r="K20" s="42" t="s">
        <v>0</v>
      </c>
      <c r="L20" s="46">
        <v>2</v>
      </c>
      <c r="M20" s="49" t="str">
        <f>Times!A14</f>
        <v>BOR</v>
      </c>
      <c r="N20" s="19" t="s">
        <v>82</v>
      </c>
    </row>
    <row r="21" spans="1:14" s="12" customFormat="1" ht="9.75" customHeight="1" thickBot="1">
      <c r="A21" s="42"/>
      <c r="B21" s="50"/>
      <c r="C21" s="51"/>
      <c r="D21" s="42"/>
      <c r="E21" s="51"/>
      <c r="F21" s="50"/>
      <c r="G21" s="52"/>
      <c r="H21" s="43"/>
      <c r="I21" s="50"/>
      <c r="J21" s="51"/>
      <c r="K21" s="42"/>
      <c r="L21" s="51"/>
      <c r="M21" s="50"/>
      <c r="N21" s="51"/>
    </row>
    <row r="22" spans="1:14" s="12" customFormat="1" ht="18" customHeight="1" thickBot="1">
      <c r="A22" s="41">
        <v>8</v>
      </c>
      <c r="B22" s="91" t="str">
        <f>Times!A7</f>
        <v>MAN</v>
      </c>
      <c r="C22" s="92"/>
      <c r="D22" s="93" t="s">
        <v>0</v>
      </c>
      <c r="E22" s="92"/>
      <c r="F22" s="94" t="str">
        <f>Times!A8</f>
        <v>XXXX</v>
      </c>
      <c r="G22" s="95" t="s">
        <v>36</v>
      </c>
      <c r="H22" s="43"/>
      <c r="I22" s="97" t="str">
        <f>Times!A15</f>
        <v>FLA</v>
      </c>
      <c r="J22" s="92"/>
      <c r="K22" s="93" t="s">
        <v>0</v>
      </c>
      <c r="L22" s="92"/>
      <c r="M22" s="98" t="str">
        <f>Times!A16</f>
        <v>XXXX</v>
      </c>
      <c r="N22" s="95" t="s">
        <v>37</v>
      </c>
    </row>
    <row r="23" spans="1:14" s="12" customFormat="1" ht="9.75" customHeight="1" thickBot="1">
      <c r="A23" s="42"/>
      <c r="B23" s="50"/>
      <c r="C23" s="51"/>
      <c r="D23" s="42"/>
      <c r="E23" s="51"/>
      <c r="F23" s="50"/>
      <c r="G23" s="52"/>
      <c r="H23" s="43"/>
      <c r="I23" s="50"/>
      <c r="J23" s="51"/>
      <c r="K23" s="42"/>
      <c r="L23" s="51"/>
      <c r="M23" s="50"/>
      <c r="N23" s="51"/>
    </row>
    <row r="24" spans="1:14" s="12" customFormat="1" ht="18" customHeight="1" thickBot="1">
      <c r="A24" s="41">
        <v>9</v>
      </c>
      <c r="B24" s="45" t="str">
        <f>Times!A1</f>
        <v>TOR</v>
      </c>
      <c r="C24" s="46">
        <v>0</v>
      </c>
      <c r="D24" s="42" t="s">
        <v>0</v>
      </c>
      <c r="E24" s="46">
        <v>2</v>
      </c>
      <c r="F24" s="47" t="str">
        <f>Times!A3</f>
        <v>FLU</v>
      </c>
      <c r="G24" s="17" t="s">
        <v>83</v>
      </c>
      <c r="H24" s="43"/>
      <c r="I24" s="48" t="str">
        <f>Times!A9</f>
        <v>BAN</v>
      </c>
      <c r="J24" s="46">
        <v>1</v>
      </c>
      <c r="K24" s="42" t="s">
        <v>0</v>
      </c>
      <c r="L24" s="46">
        <v>1</v>
      </c>
      <c r="M24" s="49" t="str">
        <f>Times!A11</f>
        <v>SPA</v>
      </c>
      <c r="N24" s="18" t="s">
        <v>85</v>
      </c>
    </row>
    <row r="25" spans="1:14" s="12" customFormat="1" ht="9.75" customHeight="1" thickBot="1">
      <c r="A25" s="42"/>
      <c r="B25" s="50"/>
      <c r="C25" s="51"/>
      <c r="D25" s="42"/>
      <c r="E25" s="51"/>
      <c r="F25" s="50"/>
      <c r="G25" s="52"/>
      <c r="H25" s="43"/>
      <c r="I25" s="50"/>
      <c r="J25" s="51"/>
      <c r="K25" s="42"/>
      <c r="L25" s="51"/>
      <c r="M25" s="50"/>
      <c r="N25" s="51"/>
    </row>
    <row r="26" spans="1:14" s="12" customFormat="1" ht="18" customHeight="1" thickBot="1">
      <c r="A26" s="41">
        <v>10</v>
      </c>
      <c r="B26" s="91" t="str">
        <f>Times!A2</f>
        <v>AMA</v>
      </c>
      <c r="C26" s="92"/>
      <c r="D26" s="93" t="s">
        <v>0</v>
      </c>
      <c r="E26" s="92"/>
      <c r="F26" s="94" t="str">
        <f>Times!A8</f>
        <v>XXXX</v>
      </c>
      <c r="G26" s="99" t="s">
        <v>38</v>
      </c>
      <c r="H26" s="43"/>
      <c r="I26" s="97" t="str">
        <f>Times!A10</f>
        <v>CAM</v>
      </c>
      <c r="J26" s="92"/>
      <c r="K26" s="93" t="s">
        <v>0</v>
      </c>
      <c r="L26" s="92"/>
      <c r="M26" s="98" t="str">
        <f>Times!A16</f>
        <v>XXXX</v>
      </c>
      <c r="N26" s="100" t="s">
        <v>39</v>
      </c>
    </row>
    <row r="27" spans="1:14" s="12" customFormat="1" ht="9.75" customHeight="1" thickBot="1">
      <c r="A27" s="43"/>
      <c r="B27" s="42"/>
      <c r="C27" s="51"/>
      <c r="D27" s="43"/>
      <c r="E27" s="51"/>
      <c r="F27" s="42"/>
      <c r="G27" s="52"/>
      <c r="H27" s="43"/>
      <c r="I27" s="42"/>
      <c r="J27" s="51"/>
      <c r="K27" s="43"/>
      <c r="L27" s="51"/>
      <c r="M27" s="42"/>
      <c r="N27" s="51"/>
    </row>
    <row r="28" spans="1:14" s="12" customFormat="1" ht="18" customHeight="1" thickBot="1">
      <c r="A28" s="41">
        <v>11</v>
      </c>
      <c r="B28" s="45" t="str">
        <f>Times!A4</f>
        <v>IND</v>
      </c>
      <c r="C28" s="46">
        <v>2</v>
      </c>
      <c r="D28" s="42" t="s">
        <v>0</v>
      </c>
      <c r="E28" s="46">
        <v>0</v>
      </c>
      <c r="F28" s="47" t="str">
        <f>Times!A6</f>
        <v>CHE</v>
      </c>
      <c r="G28" s="18" t="s">
        <v>36</v>
      </c>
      <c r="H28" s="43"/>
      <c r="I28" s="48" t="str">
        <f>Times!A12</f>
        <v>MIL</v>
      </c>
      <c r="J28" s="46">
        <v>0</v>
      </c>
      <c r="K28" s="42" t="s">
        <v>0</v>
      </c>
      <c r="L28" s="46">
        <v>2</v>
      </c>
      <c r="M28" s="49" t="str">
        <f>Times!A14</f>
        <v>BOR</v>
      </c>
      <c r="N28" s="18" t="s">
        <v>37</v>
      </c>
    </row>
    <row r="29" spans="1:14" s="12" customFormat="1" ht="9.75" customHeight="1" thickBot="1">
      <c r="A29" s="43"/>
      <c r="B29" s="42"/>
      <c r="C29" s="51"/>
      <c r="D29" s="43"/>
      <c r="E29" s="51"/>
      <c r="F29" s="42"/>
      <c r="G29" s="52"/>
      <c r="H29" s="43"/>
      <c r="I29" s="42"/>
      <c r="J29" s="51"/>
      <c r="K29" s="43"/>
      <c r="L29" s="51"/>
      <c r="M29" s="42"/>
      <c r="N29" s="51"/>
    </row>
    <row r="30" spans="1:14" s="12" customFormat="1" ht="18" customHeight="1" thickBot="1">
      <c r="A30" s="41">
        <v>12</v>
      </c>
      <c r="B30" s="45" t="str">
        <f>Times!A5</f>
        <v>LAZ</v>
      </c>
      <c r="C30" s="46">
        <v>0</v>
      </c>
      <c r="D30" s="42" t="s">
        <v>0</v>
      </c>
      <c r="E30" s="46">
        <v>2</v>
      </c>
      <c r="F30" s="47" t="str">
        <f>Times!A7</f>
        <v>MAN</v>
      </c>
      <c r="G30" s="18" t="s">
        <v>84</v>
      </c>
      <c r="H30" s="43"/>
      <c r="I30" s="48" t="str">
        <f>Times!A13</f>
        <v>FIO</v>
      </c>
      <c r="J30" s="46">
        <v>2</v>
      </c>
      <c r="K30" s="42" t="s">
        <v>0</v>
      </c>
      <c r="L30" s="46">
        <v>2</v>
      </c>
      <c r="M30" s="49" t="str">
        <f>Times!A15</f>
        <v>FLA</v>
      </c>
      <c r="N30" s="18" t="s">
        <v>86</v>
      </c>
    </row>
    <row r="31" spans="1:14" s="12" customFormat="1" ht="9.75" customHeight="1" thickBot="1">
      <c r="A31" s="43"/>
      <c r="B31" s="42"/>
      <c r="C31" s="51"/>
      <c r="D31" s="43"/>
      <c r="E31" s="51"/>
      <c r="F31" s="42"/>
      <c r="G31" s="51"/>
      <c r="H31" s="43"/>
      <c r="I31" s="42"/>
      <c r="J31" s="51"/>
      <c r="K31" s="43"/>
      <c r="L31" s="51"/>
      <c r="M31" s="42"/>
      <c r="N31" s="51"/>
    </row>
    <row r="32" spans="1:14" s="12" customFormat="1" ht="18" customHeight="1" thickBot="1">
      <c r="A32" s="41">
        <v>13</v>
      </c>
      <c r="B32" s="45" t="str">
        <f>Times!A1</f>
        <v>TOR</v>
      </c>
      <c r="C32" s="46">
        <v>3</v>
      </c>
      <c r="D32" s="42" t="s">
        <v>0</v>
      </c>
      <c r="E32" s="46">
        <v>2</v>
      </c>
      <c r="F32" s="47" t="str">
        <f>Times!A5</f>
        <v>LAZ</v>
      </c>
      <c r="G32" s="19" t="s">
        <v>38</v>
      </c>
      <c r="H32" s="43"/>
      <c r="I32" s="48" t="str">
        <f>Times!A9</f>
        <v>BAN</v>
      </c>
      <c r="J32" s="46">
        <v>0</v>
      </c>
      <c r="K32" s="42" t="s">
        <v>0</v>
      </c>
      <c r="L32" s="46">
        <v>4</v>
      </c>
      <c r="M32" s="49" t="str">
        <f>Times!A13</f>
        <v>FIO</v>
      </c>
      <c r="N32" s="19" t="s">
        <v>39</v>
      </c>
    </row>
    <row r="33" spans="1:14" s="12" customFormat="1" ht="9.75" customHeight="1" thickBot="1">
      <c r="A33" s="43"/>
      <c r="B33" s="42"/>
      <c r="C33" s="51"/>
      <c r="D33" s="43"/>
      <c r="E33" s="51"/>
      <c r="F33" s="42"/>
      <c r="G33" s="52"/>
      <c r="H33" s="43"/>
      <c r="I33" s="42"/>
      <c r="J33" s="51"/>
      <c r="K33" s="43"/>
      <c r="L33" s="51"/>
      <c r="M33" s="42"/>
      <c r="N33" s="51"/>
    </row>
    <row r="34" spans="1:14" s="12" customFormat="1" ht="18" customHeight="1" thickBot="1">
      <c r="A34" s="41">
        <v>14</v>
      </c>
      <c r="B34" s="45" t="str">
        <f>Times!A4</f>
        <v>IND</v>
      </c>
      <c r="C34" s="46">
        <v>0</v>
      </c>
      <c r="D34" s="42" t="s">
        <v>0</v>
      </c>
      <c r="E34" s="46">
        <v>3</v>
      </c>
      <c r="F34" s="47" t="str">
        <f>Times!A7</f>
        <v>MAN</v>
      </c>
      <c r="G34" s="19" t="s">
        <v>40</v>
      </c>
      <c r="H34" s="43"/>
      <c r="I34" s="48" t="str">
        <f>Times!A12</f>
        <v>MIL</v>
      </c>
      <c r="J34" s="46">
        <v>2</v>
      </c>
      <c r="K34" s="42" t="s">
        <v>0</v>
      </c>
      <c r="L34" s="46">
        <v>1</v>
      </c>
      <c r="M34" s="49" t="str">
        <f>Times!A15</f>
        <v>FLA</v>
      </c>
      <c r="N34" s="19" t="s">
        <v>41</v>
      </c>
    </row>
    <row r="35" spans="1:14" s="12" customFormat="1" ht="9.75" customHeight="1" thickBot="1">
      <c r="A35" s="43"/>
      <c r="B35" s="42"/>
      <c r="C35" s="51"/>
      <c r="D35" s="43"/>
      <c r="E35" s="51"/>
      <c r="F35" s="53"/>
      <c r="G35" s="52"/>
      <c r="H35" s="43"/>
      <c r="I35" s="42"/>
      <c r="J35" s="51"/>
      <c r="K35" s="43"/>
      <c r="L35" s="51"/>
      <c r="M35" s="42"/>
      <c r="N35" s="51"/>
    </row>
    <row r="36" spans="1:14" s="12" customFormat="1" ht="18" customHeight="1" thickBot="1">
      <c r="A36" s="41">
        <v>15</v>
      </c>
      <c r="B36" s="91" t="str">
        <f>Times!A3</f>
        <v>FLU</v>
      </c>
      <c r="C36" s="92"/>
      <c r="D36" s="93" t="s">
        <v>0</v>
      </c>
      <c r="E36" s="92"/>
      <c r="F36" s="94" t="str">
        <f>Times!A8</f>
        <v>XXXX</v>
      </c>
      <c r="G36" s="96" t="s">
        <v>60</v>
      </c>
      <c r="H36" s="43"/>
      <c r="I36" s="97" t="str">
        <f>Times!A11</f>
        <v>SPA</v>
      </c>
      <c r="J36" s="92"/>
      <c r="K36" s="93" t="s">
        <v>0</v>
      </c>
      <c r="L36" s="92"/>
      <c r="M36" s="98" t="str">
        <f>Times!A16</f>
        <v>XXXX</v>
      </c>
      <c r="N36" s="96" t="s">
        <v>61</v>
      </c>
    </row>
    <row r="37" spans="1:14" s="12" customFormat="1" ht="9.75" customHeight="1" thickBot="1">
      <c r="A37" s="43"/>
      <c r="B37" s="42"/>
      <c r="C37" s="51"/>
      <c r="D37" s="43"/>
      <c r="E37" s="51"/>
      <c r="F37" s="42"/>
      <c r="G37" s="51"/>
      <c r="H37" s="43"/>
      <c r="I37" s="42"/>
      <c r="J37" s="51"/>
      <c r="K37" s="43"/>
      <c r="L37" s="51"/>
      <c r="M37" s="42"/>
      <c r="N37" s="51"/>
    </row>
    <row r="38" spans="1:14" s="12" customFormat="1" ht="18" customHeight="1" thickBot="1">
      <c r="A38" s="41">
        <v>16</v>
      </c>
      <c r="B38" s="45" t="str">
        <f>Times!A2</f>
        <v>AMA</v>
      </c>
      <c r="C38" s="46">
        <v>2</v>
      </c>
      <c r="D38" s="42" t="s">
        <v>0</v>
      </c>
      <c r="E38" s="46">
        <v>2</v>
      </c>
      <c r="F38" s="47" t="str">
        <f>Times!A6</f>
        <v>CHE</v>
      </c>
      <c r="G38" s="19" t="s">
        <v>59</v>
      </c>
      <c r="H38" s="43"/>
      <c r="I38" s="48" t="str">
        <f>Times!A10</f>
        <v>CAM</v>
      </c>
      <c r="J38" s="46">
        <v>1</v>
      </c>
      <c r="K38" s="42" t="s">
        <v>0</v>
      </c>
      <c r="L38" s="46">
        <v>3</v>
      </c>
      <c r="M38" s="49" t="str">
        <f>Times!A14</f>
        <v>BOR</v>
      </c>
      <c r="N38" s="19" t="s">
        <v>63</v>
      </c>
    </row>
    <row r="39" spans="1:14" s="12" customFormat="1" ht="9.75" customHeight="1" thickBot="1">
      <c r="A39" s="43"/>
      <c r="B39" s="42"/>
      <c r="C39" s="51"/>
      <c r="D39" s="43"/>
      <c r="E39" s="51"/>
      <c r="F39" s="53"/>
      <c r="G39" s="52"/>
      <c r="H39" s="43"/>
      <c r="I39" s="42"/>
      <c r="J39" s="51"/>
      <c r="K39" s="43"/>
      <c r="L39" s="51"/>
      <c r="M39" s="42"/>
      <c r="N39" s="51"/>
    </row>
    <row r="40" spans="1:14" s="12" customFormat="1" ht="18" customHeight="1" thickBot="1">
      <c r="A40" s="41">
        <v>17</v>
      </c>
      <c r="B40" s="45" t="str">
        <f>Times!A1</f>
        <v>TOR</v>
      </c>
      <c r="C40" s="46">
        <v>1</v>
      </c>
      <c r="D40" s="42" t="s">
        <v>0</v>
      </c>
      <c r="E40" s="46">
        <v>3</v>
      </c>
      <c r="F40" s="47" t="str">
        <f>Times!A4</f>
        <v>IND</v>
      </c>
      <c r="G40" s="18" t="s">
        <v>60</v>
      </c>
      <c r="H40" s="43"/>
      <c r="I40" s="48" t="str">
        <f>Times!A9</f>
        <v>BAN</v>
      </c>
      <c r="J40" s="46">
        <v>1</v>
      </c>
      <c r="K40" s="42" t="s">
        <v>0</v>
      </c>
      <c r="L40" s="46">
        <v>2</v>
      </c>
      <c r="M40" s="49" t="str">
        <f>Times!A12</f>
        <v>MIL</v>
      </c>
      <c r="N40" s="18" t="s">
        <v>61</v>
      </c>
    </row>
    <row r="41" spans="1:14" s="12" customFormat="1" ht="9.75" customHeight="1" thickBot="1">
      <c r="A41" s="43"/>
      <c r="B41" s="42"/>
      <c r="C41" s="51"/>
      <c r="D41" s="43"/>
      <c r="E41" s="51"/>
      <c r="F41" s="42"/>
      <c r="G41" s="52"/>
      <c r="H41" s="43"/>
      <c r="I41" s="42"/>
      <c r="J41" s="51"/>
      <c r="K41" s="43"/>
      <c r="L41" s="51"/>
      <c r="M41" s="42"/>
      <c r="N41" s="51"/>
    </row>
    <row r="42" spans="1:14" s="12" customFormat="1" ht="18" customHeight="1" thickBot="1">
      <c r="A42" s="41">
        <v>18</v>
      </c>
      <c r="B42" s="91" t="str">
        <f>Times!A5</f>
        <v>LAZ</v>
      </c>
      <c r="C42" s="92"/>
      <c r="D42" s="93" t="s">
        <v>0</v>
      </c>
      <c r="E42" s="92"/>
      <c r="F42" s="94" t="str">
        <f>Times!A8</f>
        <v>XXXX</v>
      </c>
      <c r="G42" s="95" t="s">
        <v>62</v>
      </c>
      <c r="H42" s="43"/>
      <c r="I42" s="97" t="str">
        <f>Times!A13</f>
        <v>FIO</v>
      </c>
      <c r="J42" s="92"/>
      <c r="K42" s="93" t="s">
        <v>0</v>
      </c>
      <c r="L42" s="92"/>
      <c r="M42" s="98" t="str">
        <f>Times!A16</f>
        <v>XXXX</v>
      </c>
      <c r="N42" s="95" t="s">
        <v>63</v>
      </c>
    </row>
    <row r="43" spans="1:14" s="12" customFormat="1" ht="9.75" customHeight="1" thickBot="1">
      <c r="A43" s="43"/>
      <c r="B43" s="42"/>
      <c r="C43" s="51"/>
      <c r="D43" s="43"/>
      <c r="E43" s="51"/>
      <c r="F43" s="53"/>
      <c r="G43" s="51"/>
      <c r="H43" s="43"/>
      <c r="I43" s="42"/>
      <c r="J43" s="51"/>
      <c r="K43" s="43"/>
      <c r="L43" s="51"/>
      <c r="M43" s="42"/>
      <c r="N43" s="51"/>
    </row>
    <row r="44" spans="1:14" s="12" customFormat="1" ht="18" customHeight="1" thickBot="1">
      <c r="A44" s="41">
        <v>19</v>
      </c>
      <c r="B44" s="45" t="str">
        <f>Times!A3</f>
        <v>FLU</v>
      </c>
      <c r="C44" s="46">
        <v>4</v>
      </c>
      <c r="D44" s="42" t="s">
        <v>0</v>
      </c>
      <c r="E44" s="46">
        <v>3</v>
      </c>
      <c r="F44" s="47" t="str">
        <f>Times!A6</f>
        <v>CHE</v>
      </c>
      <c r="G44" s="17" t="s">
        <v>42</v>
      </c>
      <c r="H44" s="43"/>
      <c r="I44" s="48" t="str">
        <f>Times!A11</f>
        <v>SPA</v>
      </c>
      <c r="J44" s="46">
        <v>4</v>
      </c>
      <c r="K44" s="42" t="s">
        <v>0</v>
      </c>
      <c r="L44" s="46">
        <v>3</v>
      </c>
      <c r="M44" s="49" t="str">
        <f>Times!A14</f>
        <v>BOR</v>
      </c>
      <c r="N44" s="17" t="s">
        <v>43</v>
      </c>
    </row>
    <row r="45" spans="1:14" s="12" customFormat="1" ht="9.75" customHeight="1" thickBot="1">
      <c r="A45" s="43"/>
      <c r="B45" s="42"/>
      <c r="C45" s="51"/>
      <c r="D45" s="43"/>
      <c r="E45" s="51"/>
      <c r="F45" s="42"/>
      <c r="G45" s="52"/>
      <c r="H45" s="43"/>
      <c r="I45" s="42"/>
      <c r="J45" s="51"/>
      <c r="K45" s="43"/>
      <c r="L45" s="51"/>
      <c r="M45" s="42"/>
      <c r="N45" s="52"/>
    </row>
    <row r="46" spans="1:14" s="12" customFormat="1" ht="18" customHeight="1" thickBot="1">
      <c r="A46" s="41">
        <v>20</v>
      </c>
      <c r="B46" s="45" t="str">
        <f>Times!A2</f>
        <v>AMA</v>
      </c>
      <c r="C46" s="46">
        <v>0</v>
      </c>
      <c r="D46" s="42" t="s">
        <v>0</v>
      </c>
      <c r="E46" s="46">
        <v>2</v>
      </c>
      <c r="F46" s="47" t="str">
        <f>Times!A7</f>
        <v>MAN</v>
      </c>
      <c r="G46" s="18" t="s">
        <v>44</v>
      </c>
      <c r="H46" s="43"/>
      <c r="I46" s="48" t="str">
        <f>Times!A10</f>
        <v>CAM</v>
      </c>
      <c r="J46" s="46">
        <v>2</v>
      </c>
      <c r="K46" s="42" t="s">
        <v>0</v>
      </c>
      <c r="L46" s="46">
        <v>4</v>
      </c>
      <c r="M46" s="49" t="str">
        <f>Times!A15</f>
        <v>FLA</v>
      </c>
      <c r="N46" s="18" t="s">
        <v>45</v>
      </c>
    </row>
    <row r="47" spans="1:14" s="12" customFormat="1" ht="9.75" customHeight="1" thickBot="1">
      <c r="A47" s="43"/>
      <c r="B47" s="42"/>
      <c r="C47" s="51"/>
      <c r="D47" s="43"/>
      <c r="E47" s="51"/>
      <c r="F47" s="53"/>
      <c r="G47" s="52"/>
      <c r="H47" s="43"/>
      <c r="I47" s="42"/>
      <c r="J47" s="51"/>
      <c r="K47" s="43"/>
      <c r="L47" s="51"/>
      <c r="M47" s="42"/>
      <c r="N47" s="52"/>
    </row>
    <row r="48" spans="1:14" s="12" customFormat="1" ht="18" customHeight="1" thickBot="1">
      <c r="A48" s="41">
        <v>21</v>
      </c>
      <c r="B48" s="91" t="str">
        <f>Times!A1</f>
        <v>TOR</v>
      </c>
      <c r="C48" s="92"/>
      <c r="D48" s="93" t="s">
        <v>0</v>
      </c>
      <c r="E48" s="92"/>
      <c r="F48" s="94" t="str">
        <f>Times!A8</f>
        <v>XXXX</v>
      </c>
      <c r="G48" s="100" t="s">
        <v>64</v>
      </c>
      <c r="H48" s="43"/>
      <c r="I48" s="97" t="str">
        <f>Times!A9</f>
        <v>BAN</v>
      </c>
      <c r="J48" s="92"/>
      <c r="K48" s="93" t="s">
        <v>0</v>
      </c>
      <c r="L48" s="92"/>
      <c r="M48" s="98" t="str">
        <f>Times!A16</f>
        <v>XXXX</v>
      </c>
      <c r="N48" s="100" t="s">
        <v>65</v>
      </c>
    </row>
    <row r="49" spans="1:14" s="12" customFormat="1" ht="9.75" customHeight="1" thickBot="1">
      <c r="A49" s="43"/>
      <c r="B49" s="42"/>
      <c r="C49" s="51"/>
      <c r="D49" s="43"/>
      <c r="E49" s="51"/>
      <c r="F49" s="42"/>
      <c r="G49" s="51"/>
      <c r="H49" s="43"/>
      <c r="I49" s="42"/>
      <c r="J49" s="51"/>
      <c r="K49" s="43"/>
      <c r="L49" s="51"/>
      <c r="M49" s="42"/>
      <c r="N49" s="51"/>
    </row>
    <row r="50" spans="1:14" s="12" customFormat="1" ht="18" customHeight="1" thickBot="1">
      <c r="A50" s="41">
        <v>22</v>
      </c>
      <c r="B50" s="45" t="str">
        <f>Times!A2</f>
        <v>AMA</v>
      </c>
      <c r="C50" s="46">
        <v>0</v>
      </c>
      <c r="D50" s="42" t="s">
        <v>0</v>
      </c>
      <c r="E50" s="46">
        <v>1</v>
      </c>
      <c r="F50" s="47" t="str">
        <f>Times!A4</f>
        <v>IND</v>
      </c>
      <c r="G50" s="19" t="s">
        <v>87</v>
      </c>
      <c r="H50" s="43"/>
      <c r="I50" s="48" t="str">
        <f>Times!A10</f>
        <v>CAM</v>
      </c>
      <c r="J50" s="46">
        <v>1</v>
      </c>
      <c r="K50" s="42" t="s">
        <v>0</v>
      </c>
      <c r="L50" s="46">
        <v>1</v>
      </c>
      <c r="M50" s="49" t="str">
        <f>Times!A12</f>
        <v>MIL</v>
      </c>
      <c r="N50" s="19" t="s">
        <v>89</v>
      </c>
    </row>
    <row r="51" spans="1:14" s="12" customFormat="1" ht="9.75" customHeight="1" thickBot="1">
      <c r="A51" s="43"/>
      <c r="B51" s="42"/>
      <c r="C51" s="51"/>
      <c r="D51" s="43"/>
      <c r="E51" s="51"/>
      <c r="F51" s="53"/>
      <c r="G51" s="52"/>
      <c r="H51" s="43"/>
      <c r="I51" s="42"/>
      <c r="J51" s="51"/>
      <c r="K51" s="43"/>
      <c r="L51" s="51"/>
      <c r="M51" s="42"/>
      <c r="N51" s="51"/>
    </row>
    <row r="52" spans="1:14" s="12" customFormat="1" ht="18" customHeight="1" thickBot="1">
      <c r="A52" s="41">
        <v>23</v>
      </c>
      <c r="B52" s="45" t="str">
        <f>Times!A3</f>
        <v>FLU</v>
      </c>
      <c r="C52" s="46">
        <v>1</v>
      </c>
      <c r="D52" s="42" t="s">
        <v>0</v>
      </c>
      <c r="E52" s="46">
        <v>3</v>
      </c>
      <c r="F52" s="47" t="str">
        <f>Times!A5</f>
        <v>LAZ</v>
      </c>
      <c r="G52" s="19" t="s">
        <v>88</v>
      </c>
      <c r="H52" s="43"/>
      <c r="I52" s="48" t="str">
        <f>Times!A11</f>
        <v>SPA</v>
      </c>
      <c r="J52" s="46">
        <v>2</v>
      </c>
      <c r="K52" s="42" t="s">
        <v>0</v>
      </c>
      <c r="L52" s="46">
        <v>3</v>
      </c>
      <c r="M52" s="49" t="str">
        <f>Times!A13</f>
        <v>FIO</v>
      </c>
      <c r="N52" s="19" t="s">
        <v>90</v>
      </c>
    </row>
    <row r="53" spans="1:14" s="12" customFormat="1" ht="9.75" customHeight="1" thickBot="1">
      <c r="A53" s="43"/>
      <c r="B53" s="42"/>
      <c r="C53" s="51"/>
      <c r="D53" s="43"/>
      <c r="E53" s="51"/>
      <c r="F53" s="42"/>
      <c r="G53" s="52"/>
      <c r="H53" s="43"/>
      <c r="I53" s="42"/>
      <c r="J53" s="51"/>
      <c r="K53" s="43"/>
      <c r="L53" s="51"/>
      <c r="M53" s="42"/>
      <c r="N53" s="51"/>
    </row>
    <row r="54" spans="1:15" s="12" customFormat="1" ht="18" customHeight="1" thickBot="1">
      <c r="A54" s="41">
        <v>24</v>
      </c>
      <c r="B54" s="45" t="str">
        <f>Times!A6</f>
        <v>CHE</v>
      </c>
      <c r="C54" s="46">
        <v>1</v>
      </c>
      <c r="D54" s="42" t="s">
        <v>0</v>
      </c>
      <c r="E54" s="46">
        <v>2</v>
      </c>
      <c r="F54" s="47" t="str">
        <f>Times!A7</f>
        <v>MAN</v>
      </c>
      <c r="G54" s="19" t="s">
        <v>62</v>
      </c>
      <c r="H54" s="43"/>
      <c r="I54" s="48" t="str">
        <f>Times!A14</f>
        <v>BOR</v>
      </c>
      <c r="J54" s="46">
        <v>2</v>
      </c>
      <c r="K54" s="42" t="s">
        <v>0</v>
      </c>
      <c r="L54" s="46">
        <v>1</v>
      </c>
      <c r="M54" s="49" t="str">
        <f>Times!A15</f>
        <v>FLA</v>
      </c>
      <c r="N54" s="19" t="s">
        <v>63</v>
      </c>
      <c r="O54" s="12" t="s">
        <v>91</v>
      </c>
    </row>
    <row r="55" spans="1:14" s="12" customFormat="1" ht="9.75" customHeight="1" thickBot="1">
      <c r="A55" s="43"/>
      <c r="B55" s="42"/>
      <c r="C55" s="51"/>
      <c r="D55" s="43"/>
      <c r="E55" s="51"/>
      <c r="F55" s="53"/>
      <c r="G55" s="51"/>
      <c r="H55" s="43"/>
      <c r="I55" s="42"/>
      <c r="J55" s="51"/>
      <c r="K55" s="43"/>
      <c r="L55" s="51"/>
      <c r="M55" s="42"/>
      <c r="N55" s="51"/>
    </row>
    <row r="56" spans="1:14" s="12" customFormat="1" ht="18" customHeight="1" thickBot="1">
      <c r="A56" s="41">
        <v>25</v>
      </c>
      <c r="B56" s="45" t="str">
        <f>Times!A1</f>
        <v>TOR</v>
      </c>
      <c r="C56" s="46">
        <v>2</v>
      </c>
      <c r="D56" s="42" t="s">
        <v>0</v>
      </c>
      <c r="E56" s="46">
        <v>0</v>
      </c>
      <c r="F56" s="47" t="str">
        <f>Times!A6</f>
        <v>CHE</v>
      </c>
      <c r="G56" s="20" t="s">
        <v>46</v>
      </c>
      <c r="H56" s="43"/>
      <c r="I56" s="48" t="str">
        <f>Times!A9</f>
        <v>BAN</v>
      </c>
      <c r="J56" s="46">
        <v>0</v>
      </c>
      <c r="K56" s="42" t="s">
        <v>0</v>
      </c>
      <c r="L56" s="46">
        <v>2</v>
      </c>
      <c r="M56" s="49" t="str">
        <f>Times!A14</f>
        <v>BOR</v>
      </c>
      <c r="N56" s="20" t="s">
        <v>49</v>
      </c>
    </row>
    <row r="57" spans="1:14" s="12" customFormat="1" ht="9.75" customHeight="1" thickBot="1">
      <c r="A57" s="43"/>
      <c r="B57" s="42"/>
      <c r="C57" s="51"/>
      <c r="D57" s="43"/>
      <c r="E57" s="51"/>
      <c r="F57" s="42"/>
      <c r="G57" s="52"/>
      <c r="H57" s="43"/>
      <c r="I57" s="42"/>
      <c r="J57" s="51"/>
      <c r="K57" s="43"/>
      <c r="L57" s="51"/>
      <c r="M57" s="42"/>
      <c r="N57" s="51"/>
    </row>
    <row r="58" spans="1:14" s="12" customFormat="1" ht="18" customHeight="1" thickBot="1">
      <c r="A58" s="41">
        <v>26</v>
      </c>
      <c r="B58" s="45" t="str">
        <f>Times!A2</f>
        <v>AMA</v>
      </c>
      <c r="C58" s="46">
        <v>2</v>
      </c>
      <c r="D58" s="42" t="s">
        <v>0</v>
      </c>
      <c r="E58" s="46">
        <v>1</v>
      </c>
      <c r="F58" s="47" t="str">
        <f>Times!A5</f>
        <v>LAZ</v>
      </c>
      <c r="G58" s="20" t="s">
        <v>47</v>
      </c>
      <c r="H58" s="43"/>
      <c r="I58" s="48" t="str">
        <f>Times!A10</f>
        <v>CAM</v>
      </c>
      <c r="J58" s="46">
        <v>1</v>
      </c>
      <c r="K58" s="42" t="s">
        <v>0</v>
      </c>
      <c r="L58" s="46">
        <v>4</v>
      </c>
      <c r="M58" s="49" t="str">
        <f>Times!A13</f>
        <v>FIO</v>
      </c>
      <c r="N58" s="20" t="s">
        <v>48</v>
      </c>
    </row>
    <row r="59" spans="1:14" s="12" customFormat="1" ht="9.75" customHeight="1" thickBot="1">
      <c r="A59" s="43"/>
      <c r="B59" s="42"/>
      <c r="C59" s="51"/>
      <c r="D59" s="43"/>
      <c r="E59" s="51"/>
      <c r="F59" s="53"/>
      <c r="G59" s="52"/>
      <c r="H59" s="43"/>
      <c r="I59" s="42"/>
      <c r="J59" s="51"/>
      <c r="K59" s="43"/>
      <c r="L59" s="51"/>
      <c r="M59" s="42"/>
      <c r="N59" s="51"/>
    </row>
    <row r="60" spans="1:14" s="12" customFormat="1" ht="18" customHeight="1" thickBot="1">
      <c r="A60" s="41">
        <v>27</v>
      </c>
      <c r="B60" s="45" t="str">
        <f>Times!A3</f>
        <v>FLU</v>
      </c>
      <c r="C60" s="46">
        <v>0</v>
      </c>
      <c r="D60" s="42" t="s">
        <v>0</v>
      </c>
      <c r="E60" s="46">
        <v>0</v>
      </c>
      <c r="F60" s="47" t="str">
        <f>Times!A7</f>
        <v>MAN</v>
      </c>
      <c r="G60" s="20" t="s">
        <v>64</v>
      </c>
      <c r="H60" s="43"/>
      <c r="I60" s="48" t="str">
        <f>Times!A11</f>
        <v>SPA</v>
      </c>
      <c r="J60" s="46">
        <v>1</v>
      </c>
      <c r="K60" s="42" t="s">
        <v>0</v>
      </c>
      <c r="L60" s="46">
        <v>3</v>
      </c>
      <c r="M60" s="49" t="str">
        <f>Times!A15</f>
        <v>FLA</v>
      </c>
      <c r="N60" s="20" t="s">
        <v>65</v>
      </c>
    </row>
    <row r="61" spans="1:14" s="12" customFormat="1" ht="9.75" customHeight="1" thickBot="1">
      <c r="A61" s="43"/>
      <c r="B61" s="42"/>
      <c r="C61" s="51"/>
      <c r="D61" s="43"/>
      <c r="E61" s="51"/>
      <c r="F61" s="42"/>
      <c r="G61" s="51"/>
      <c r="H61" s="43"/>
      <c r="I61" s="42"/>
      <c r="J61" s="51"/>
      <c r="K61" s="43"/>
      <c r="L61" s="51"/>
      <c r="M61" s="42"/>
      <c r="N61" s="51"/>
    </row>
    <row r="62" spans="1:14" s="12" customFormat="1" ht="18" customHeight="1" thickBot="1">
      <c r="A62" s="41">
        <v>28</v>
      </c>
      <c r="B62" s="91" t="str">
        <f>Times!A4</f>
        <v>IND</v>
      </c>
      <c r="C62" s="92"/>
      <c r="D62" s="93" t="s">
        <v>0</v>
      </c>
      <c r="E62" s="92"/>
      <c r="F62" s="94" t="str">
        <f>Times!A8</f>
        <v>XXXX</v>
      </c>
      <c r="G62" s="99" t="s">
        <v>50</v>
      </c>
      <c r="H62" s="43"/>
      <c r="I62" s="97" t="str">
        <f>Times!A12</f>
        <v>MIL</v>
      </c>
      <c r="J62" s="92"/>
      <c r="K62" s="93" t="s">
        <v>0</v>
      </c>
      <c r="L62" s="92"/>
      <c r="M62" s="98" t="str">
        <f>Times!A16</f>
        <v>XXXX</v>
      </c>
      <c r="N62" s="99" t="s">
        <v>51</v>
      </c>
    </row>
    <row r="63" spans="1:14" s="12" customFormat="1" ht="23.25">
      <c r="A63" s="43"/>
      <c r="B63" s="42"/>
      <c r="C63" s="51"/>
      <c r="D63" s="43"/>
      <c r="E63" s="51"/>
      <c r="F63" s="42"/>
      <c r="G63" s="51"/>
      <c r="H63" s="43"/>
      <c r="I63" s="42"/>
      <c r="J63" s="51"/>
      <c r="K63" s="43"/>
      <c r="L63" s="51"/>
      <c r="M63" s="42"/>
      <c r="N63" s="51"/>
    </row>
    <row r="64" spans="1:14" s="12" customFormat="1" ht="23.25">
      <c r="A64" s="43"/>
      <c r="B64" s="42"/>
      <c r="C64" s="51"/>
      <c r="D64" s="43"/>
      <c r="E64" s="51"/>
      <c r="F64" s="42"/>
      <c r="G64" s="51"/>
      <c r="H64" s="43"/>
      <c r="I64" s="42"/>
      <c r="J64" s="51"/>
      <c r="K64" s="43"/>
      <c r="L64" s="51"/>
      <c r="M64" s="42"/>
      <c r="N64" s="51"/>
    </row>
    <row r="65" spans="1:14" s="12" customFormat="1" ht="23.25">
      <c r="A65" s="43"/>
      <c r="B65" s="42"/>
      <c r="C65" s="51"/>
      <c r="D65" s="43"/>
      <c r="E65" s="51"/>
      <c r="F65" s="42"/>
      <c r="G65" s="51"/>
      <c r="H65" s="43"/>
      <c r="I65" s="42"/>
      <c r="J65" s="51"/>
      <c r="K65" s="43"/>
      <c r="L65" s="51"/>
      <c r="M65" s="42"/>
      <c r="N65" s="51"/>
    </row>
    <row r="66" spans="1:14" s="12" customFormat="1" ht="23.25">
      <c r="A66" s="43"/>
      <c r="B66" s="42"/>
      <c r="C66" s="51"/>
      <c r="D66" s="43"/>
      <c r="E66" s="51"/>
      <c r="F66" s="42"/>
      <c r="G66" s="51"/>
      <c r="H66" s="43"/>
      <c r="I66" s="42"/>
      <c r="J66" s="51"/>
      <c r="K66" s="43"/>
      <c r="L66" s="51"/>
      <c r="M66" s="42"/>
      <c r="N66" s="51"/>
    </row>
    <row r="67" spans="1:14" s="12" customFormat="1" ht="23.25">
      <c r="A67" s="43"/>
      <c r="B67" s="42"/>
      <c r="C67" s="51"/>
      <c r="D67" s="43"/>
      <c r="E67" s="51"/>
      <c r="F67" s="42"/>
      <c r="G67" s="51"/>
      <c r="H67" s="43"/>
      <c r="I67" s="42"/>
      <c r="J67" s="51"/>
      <c r="K67" s="43"/>
      <c r="L67" s="51"/>
      <c r="M67" s="42"/>
      <c r="N67" s="51"/>
    </row>
    <row r="68" spans="1:14" s="12" customFormat="1" ht="23.25">
      <c r="A68" s="43"/>
      <c r="B68" s="42"/>
      <c r="C68" s="51"/>
      <c r="D68" s="43"/>
      <c r="E68" s="51"/>
      <c r="F68" s="42"/>
      <c r="G68" s="51"/>
      <c r="H68" s="43"/>
      <c r="I68" s="42"/>
      <c r="J68" s="51"/>
      <c r="K68" s="43"/>
      <c r="L68" s="51"/>
      <c r="M68" s="42"/>
      <c r="N68" s="51"/>
    </row>
    <row r="69" spans="1:14" s="12" customFormat="1" ht="23.25">
      <c r="A69" s="43"/>
      <c r="B69" s="42"/>
      <c r="C69" s="51"/>
      <c r="D69" s="43"/>
      <c r="E69" s="51"/>
      <c r="F69" s="42"/>
      <c r="G69" s="51"/>
      <c r="H69" s="43"/>
      <c r="I69" s="42"/>
      <c r="J69" s="51"/>
      <c r="K69" s="43"/>
      <c r="L69" s="51"/>
      <c r="M69" s="42"/>
      <c r="N69" s="51"/>
    </row>
    <row r="70" spans="1:14" s="12" customFormat="1" ht="23.25">
      <c r="A70" s="43"/>
      <c r="B70" s="42"/>
      <c r="C70" s="51"/>
      <c r="D70" s="43"/>
      <c r="E70" s="51"/>
      <c r="F70" s="42"/>
      <c r="G70" s="51"/>
      <c r="H70" s="43"/>
      <c r="I70" s="42"/>
      <c r="J70" s="51"/>
      <c r="K70" s="43"/>
      <c r="L70" s="51"/>
      <c r="M70" s="42"/>
      <c r="N70" s="51"/>
    </row>
    <row r="71" spans="1:14" s="12" customFormat="1" ht="23.25">
      <c r="A71" s="43"/>
      <c r="B71" s="42"/>
      <c r="C71" s="51"/>
      <c r="D71" s="43"/>
      <c r="E71" s="51"/>
      <c r="F71" s="42"/>
      <c r="G71" s="51"/>
      <c r="H71" s="43"/>
      <c r="I71" s="42"/>
      <c r="J71" s="51"/>
      <c r="K71" s="43"/>
      <c r="L71" s="51"/>
      <c r="M71" s="42"/>
      <c r="N71" s="51"/>
    </row>
    <row r="72" spans="1:14" ht="23.25">
      <c r="A72" s="44"/>
      <c r="B72" s="54"/>
      <c r="C72" s="55"/>
      <c r="D72" s="44"/>
      <c r="E72" s="55"/>
      <c r="F72" s="54"/>
      <c r="G72" s="55"/>
      <c r="H72" s="44"/>
      <c r="I72" s="54"/>
      <c r="J72" s="55"/>
      <c r="K72" s="44"/>
      <c r="L72" s="55"/>
      <c r="M72" s="54"/>
      <c r="N72" s="55"/>
    </row>
    <row r="73" spans="1:14" ht="23.25">
      <c r="A73" s="44"/>
      <c r="B73" s="54"/>
      <c r="C73" s="55"/>
      <c r="D73" s="44"/>
      <c r="E73" s="55"/>
      <c r="F73" s="54"/>
      <c r="G73" s="55"/>
      <c r="H73" s="44"/>
      <c r="I73" s="54"/>
      <c r="J73" s="55"/>
      <c r="K73" s="44"/>
      <c r="L73" s="55"/>
      <c r="M73" s="54"/>
      <c r="N73" s="55"/>
    </row>
    <row r="74" spans="1:14" ht="23.25">
      <c r="A74" s="44"/>
      <c r="B74" s="54"/>
      <c r="C74" s="55"/>
      <c r="D74" s="44"/>
      <c r="E74" s="55"/>
      <c r="F74" s="54"/>
      <c r="G74" s="55"/>
      <c r="H74" s="44"/>
      <c r="I74" s="54"/>
      <c r="J74" s="55"/>
      <c r="K74" s="44"/>
      <c r="L74" s="55"/>
      <c r="M74" s="54"/>
      <c r="N74" s="55"/>
    </row>
    <row r="75" spans="1:14" ht="23.25">
      <c r="A75" s="44"/>
      <c r="B75" s="54"/>
      <c r="C75" s="55"/>
      <c r="D75" s="44"/>
      <c r="E75" s="55"/>
      <c r="F75" s="54"/>
      <c r="G75" s="55"/>
      <c r="H75" s="44"/>
      <c r="I75" s="54"/>
      <c r="J75" s="55"/>
      <c r="K75" s="44"/>
      <c r="L75" s="55"/>
      <c r="M75" s="54"/>
      <c r="N75" s="55"/>
    </row>
    <row r="76" spans="1:14" ht="23.25">
      <c r="A76" s="44"/>
      <c r="B76" s="54"/>
      <c r="C76" s="55"/>
      <c r="D76" s="44"/>
      <c r="E76" s="55"/>
      <c r="F76" s="54"/>
      <c r="G76" s="55"/>
      <c r="H76" s="44"/>
      <c r="I76" s="54"/>
      <c r="J76" s="55"/>
      <c r="K76" s="44"/>
      <c r="L76" s="55"/>
      <c r="M76" s="54"/>
      <c r="N76" s="55"/>
    </row>
    <row r="77" spans="1:14" ht="23.25">
      <c r="A77" s="44"/>
      <c r="B77" s="54"/>
      <c r="C77" s="55"/>
      <c r="D77" s="44"/>
      <c r="E77" s="55"/>
      <c r="F77" s="54"/>
      <c r="G77" s="55"/>
      <c r="H77" s="44"/>
      <c r="I77" s="54"/>
      <c r="J77" s="55"/>
      <c r="K77" s="44"/>
      <c r="L77" s="55"/>
      <c r="M77" s="54"/>
      <c r="N77" s="55"/>
    </row>
    <row r="78" spans="1:14" ht="23.25">
      <c r="A78" s="44"/>
      <c r="B78" s="54"/>
      <c r="C78" s="55"/>
      <c r="D78" s="44"/>
      <c r="E78" s="55"/>
      <c r="F78" s="54"/>
      <c r="G78" s="55"/>
      <c r="H78" s="44"/>
      <c r="I78" s="54"/>
      <c r="J78" s="55"/>
      <c r="K78" s="44"/>
      <c r="L78" s="55"/>
      <c r="M78" s="54"/>
      <c r="N78" s="55"/>
    </row>
    <row r="79" spans="1:14" ht="23.25">
      <c r="A79" s="44"/>
      <c r="B79" s="54"/>
      <c r="C79" s="55"/>
      <c r="D79" s="44"/>
      <c r="E79" s="55"/>
      <c r="F79" s="54"/>
      <c r="G79" s="55"/>
      <c r="H79" s="44"/>
      <c r="I79" s="54"/>
      <c r="J79" s="55"/>
      <c r="K79" s="44"/>
      <c r="L79" s="55"/>
      <c r="M79" s="54"/>
      <c r="N79" s="55"/>
    </row>
    <row r="80" spans="1:14" ht="23.25">
      <c r="A80" s="44"/>
      <c r="B80" s="54"/>
      <c r="C80" s="55"/>
      <c r="D80" s="44"/>
      <c r="E80" s="55"/>
      <c r="F80" s="54"/>
      <c r="G80" s="55"/>
      <c r="H80" s="44"/>
      <c r="I80" s="54"/>
      <c r="J80" s="55"/>
      <c r="K80" s="44"/>
      <c r="L80" s="55"/>
      <c r="M80" s="54"/>
      <c r="N80" s="55"/>
    </row>
    <row r="81" spans="1:14" ht="23.25">
      <c r="A81" s="44"/>
      <c r="B81" s="54"/>
      <c r="C81" s="55"/>
      <c r="D81" s="44"/>
      <c r="E81" s="55"/>
      <c r="F81" s="54"/>
      <c r="G81" s="55"/>
      <c r="H81" s="44"/>
      <c r="I81" s="54"/>
      <c r="J81" s="55"/>
      <c r="K81" s="44"/>
      <c r="L81" s="55"/>
      <c r="M81" s="54"/>
      <c r="N81" s="55"/>
    </row>
    <row r="82" spans="1:14" ht="23.25">
      <c r="A82" s="44"/>
      <c r="B82" s="54"/>
      <c r="C82" s="55"/>
      <c r="D82" s="44"/>
      <c r="E82" s="55"/>
      <c r="F82" s="54"/>
      <c r="G82" s="55"/>
      <c r="H82" s="44"/>
      <c r="I82" s="54"/>
      <c r="J82" s="55"/>
      <c r="K82" s="44"/>
      <c r="L82" s="55"/>
      <c r="M82" s="54"/>
      <c r="N82" s="55"/>
    </row>
    <row r="83" ht="23.25">
      <c r="A83" s="44"/>
    </row>
    <row r="84" ht="23.25">
      <c r="A84" s="44"/>
    </row>
    <row r="85" ht="23.25">
      <c r="A85" s="44"/>
    </row>
    <row r="86" ht="23.25">
      <c r="A86" s="44"/>
    </row>
    <row r="87" ht="23.25">
      <c r="A87" s="44"/>
    </row>
    <row r="88" ht="23.25">
      <c r="A88" s="44"/>
    </row>
    <row r="89" ht="23.25">
      <c r="A89" s="44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21"/>
  <sheetViews>
    <sheetView zoomScale="85" zoomScaleNormal="85" zoomScalePageLayoutView="0" workbookViewId="0" topLeftCell="A1">
      <selection activeCell="N9" sqref="N9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29" bestFit="1" customWidth="1"/>
    <col min="13" max="13" width="15.57421875" style="25" bestFit="1" customWidth="1"/>
    <col min="14" max="16384" width="9.140625" style="6" customWidth="1"/>
  </cols>
  <sheetData>
    <row r="1" spans="1:13" ht="12.75" customHeight="1" thickTop="1">
      <c r="A1" s="123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30" t="s">
        <v>6</v>
      </c>
      <c r="M1" s="131"/>
    </row>
    <row r="2" spans="1:13" ht="21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</row>
    <row r="3" spans="1:13" ht="21.75" thickBot="1" thickTop="1">
      <c r="A3" s="129" t="s">
        <v>13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40" t="s">
        <v>52</v>
      </c>
      <c r="M3" s="26" t="s">
        <v>3</v>
      </c>
    </row>
    <row r="4" spans="1:13" ht="24.75" customHeight="1" thickBot="1" thickTop="1">
      <c r="A4" s="129"/>
      <c r="B4" s="56">
        <f aca="true" t="shared" si="0" ref="B4:B11">IF(D4&gt;0,SUM((E4/(D4*3))),0)</f>
        <v>0.5555555555555556</v>
      </c>
      <c r="C4" s="57" t="str">
        <f>Times!A1</f>
        <v>TOR</v>
      </c>
      <c r="D4" s="5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9">
        <f>SUM(F4*3)+G4</f>
        <v>10</v>
      </c>
      <c r="F4" s="5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5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59">
        <f>SUM('Tabela 1ª Fase'!C8+'Tabela 1ª Fase'!C16+'Tabela 1ª Fase'!C24+'Tabela 1ª Fase'!C32+'Tabela 1ª Fase'!C40+'Tabela 1ª Fase'!C48+'Tabela 1ª Fase'!C56)</f>
        <v>8</v>
      </c>
      <c r="J4" s="59">
        <f>SUM('Tabela 1ª Fase'!E8+'Tabela 1ª Fase'!E16+'Tabela 1ª Fase'!E24+'Tabela 1ª Fase'!E32+'Tabela 1ª Fase'!E40+'Tabela 1ª Fase'!E48+'Tabela 1ª Fase'!E56)</f>
        <v>7</v>
      </c>
      <c r="K4" s="60">
        <f aca="true" t="shared" si="1" ref="K4:K20">SUM(I4-J4)</f>
        <v>1</v>
      </c>
      <c r="L4" s="101" t="s">
        <v>0</v>
      </c>
      <c r="M4" s="102">
        <v>6</v>
      </c>
    </row>
    <row r="5" spans="1:13" ht="24.75" customHeight="1" thickBot="1" thickTop="1">
      <c r="A5" s="129"/>
      <c r="B5" s="61">
        <f t="shared" si="0"/>
        <v>0.2222222222222222</v>
      </c>
      <c r="C5" s="62" t="str">
        <f>Times!A2</f>
        <v>AMA</v>
      </c>
      <c r="D5" s="47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53">
        <f>SUM(F5*3)+G5</f>
        <v>4</v>
      </c>
      <c r="F5" s="53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1</v>
      </c>
      <c r="G5" s="53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53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5" s="53">
        <f>SUM('Tabela 1ª Fase'!C10+'Tabela 1ª Fase'!E16+'Tabela 1ª Fase'!C26+'Tabela 1ª Fase'!C38+'Tabela 1ª Fase'!C46+'Tabela 1ª Fase'!C50+'Tabela 1ª Fase'!C58)</f>
        <v>4</v>
      </c>
      <c r="J5" s="53">
        <f>SUM('Tabela 1ª Fase'!E10+'Tabela 1ª Fase'!C16+'Tabela 1ª Fase'!E26+'Tabela 1ª Fase'!E38+'Tabela 1ª Fase'!E46+'Tabela 1ª Fase'!E50+'Tabela 1ª Fase'!E58)</f>
        <v>9</v>
      </c>
      <c r="K5" s="63">
        <f t="shared" si="1"/>
        <v>-5</v>
      </c>
      <c r="L5" s="101"/>
      <c r="M5" s="103"/>
    </row>
    <row r="6" spans="1:13" ht="24.75" customHeight="1" thickBot="1" thickTop="1">
      <c r="A6" s="129"/>
      <c r="B6" s="61">
        <f t="shared" si="0"/>
        <v>0.5555555555555556</v>
      </c>
      <c r="C6" s="62" t="str">
        <f>Times!A3</f>
        <v>FLU</v>
      </c>
      <c r="D6" s="47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53">
        <f aca="true" t="shared" si="2" ref="E6:E20">SUM(F6*3)+G6</f>
        <v>10</v>
      </c>
      <c r="F6" s="53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53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53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53">
        <f>SUM('Tabela 1ª Fase'!E10+'Tabela 1ª Fase'!C18+'Tabela 1ª Fase'!E24+'Tabela 1ª Fase'!C36+'Tabela 1ª Fase'!C44+'Tabela 1ª Fase'!C52+'Tabela 1ª Fase'!C60)</f>
        <v>9</v>
      </c>
      <c r="J6" s="53">
        <f>SUM('Tabela 1ª Fase'!C10+'Tabela 1ª Fase'!E18+'Tabela 1ª Fase'!C24+'Tabela 1ª Fase'!E36+'Tabela 1ª Fase'!E44+'Tabela 1ª Fase'!E52+'Tabela 1ª Fase'!E60)</f>
        <v>8</v>
      </c>
      <c r="K6" s="63">
        <f t="shared" si="1"/>
        <v>1</v>
      </c>
      <c r="L6" s="101" t="s">
        <v>0</v>
      </c>
      <c r="M6" s="103">
        <v>5</v>
      </c>
    </row>
    <row r="7" spans="1:13" ht="24.75" customHeight="1" thickBot="1" thickTop="1">
      <c r="A7" s="129"/>
      <c r="B7" s="61">
        <f t="shared" si="0"/>
        <v>0.6666666666666666</v>
      </c>
      <c r="C7" s="62" t="str">
        <f>Times!A4</f>
        <v>IND</v>
      </c>
      <c r="D7" s="47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53">
        <f t="shared" si="2"/>
        <v>12</v>
      </c>
      <c r="F7" s="53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7" s="53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53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53">
        <f>SUM('Tabela 1ª Fase'!C12+'Tabela 1ª Fase'!E18+'Tabela 1ª Fase'!C28+'Tabela 1ª Fase'!C34+'Tabela 1ª Fase'!E40+'Tabela 1ª Fase'!E50+'Tabela 1ª Fase'!C62)</f>
        <v>9</v>
      </c>
      <c r="J7" s="53">
        <f>SUM('Tabela 1ª Fase'!E12+'Tabela 1ª Fase'!C18+'Tabela 1ª Fase'!E28+'Tabela 1ª Fase'!E34+'Tabela 1ª Fase'!C40+'Tabela 1ª Fase'!C50+'Tabela 1ª Fase'!E62)</f>
        <v>8</v>
      </c>
      <c r="K7" s="63">
        <f t="shared" si="1"/>
        <v>1</v>
      </c>
      <c r="L7" s="101" t="s">
        <v>0</v>
      </c>
      <c r="M7" s="103">
        <v>3</v>
      </c>
    </row>
    <row r="8" spans="1:13" ht="24.75" customHeight="1" thickBot="1" thickTop="1">
      <c r="A8" s="129"/>
      <c r="B8" s="61">
        <f t="shared" si="0"/>
        <v>0.3333333333333333</v>
      </c>
      <c r="C8" s="62" t="str">
        <f>Times!A5</f>
        <v>LAZ</v>
      </c>
      <c r="D8" s="4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53">
        <f t="shared" si="2"/>
        <v>6</v>
      </c>
      <c r="F8" s="53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53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53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53">
        <f>SUM('Tabela 1ª Fase'!E12+'Tabela 1ª Fase'!C20+'Tabela 1ª Fase'!C30+'Tabela 1ª Fase'!E32+'Tabela 1ª Fase'!C42+'Tabela 1ª Fase'!E52+'Tabela 1ª Fase'!E58)</f>
        <v>9</v>
      </c>
      <c r="J8" s="53">
        <f>SUM('Tabela 1ª Fase'!C12+'Tabela 1ª Fase'!E20+'Tabela 1ª Fase'!E30+'Tabela 1ª Fase'!C32+'Tabela 1ª Fase'!E42+'Tabela 1ª Fase'!C52+'Tabela 1ª Fase'!C58)</f>
        <v>11</v>
      </c>
      <c r="K8" s="63">
        <f t="shared" si="1"/>
        <v>-2</v>
      </c>
      <c r="L8" s="101"/>
      <c r="M8" s="103"/>
    </row>
    <row r="9" spans="1:13" ht="24.75" customHeight="1" thickBot="1" thickTop="1">
      <c r="A9" s="129"/>
      <c r="B9" s="61">
        <f t="shared" si="0"/>
        <v>0.2222222222222222</v>
      </c>
      <c r="C9" s="62" t="str">
        <f>Times!A6</f>
        <v>CHE</v>
      </c>
      <c r="D9" s="47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53">
        <f>SUM(F9*3)+G9</f>
        <v>4</v>
      </c>
      <c r="F9" s="53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53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53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53">
        <f>SUM('Tabela 1ª Fase'!C14+'Tabela 1ª Fase'!E20+'Tabela 1ª Fase'!E28+'Tabela 1ª Fase'!E38+'Tabela 1ª Fase'!E44+'Tabela 1ª Fase'!C54+'Tabela 1ª Fase'!E56)</f>
        <v>8</v>
      </c>
      <c r="J9" s="53">
        <f>SUM('Tabela 1ª Fase'!E14+'Tabela 1ª Fase'!C20+'Tabela 1ª Fase'!C28+'Tabela 1ª Fase'!C38+'Tabela 1ª Fase'!C44+'Tabela 1ª Fase'!E54+'Tabela 1ª Fase'!C56)</f>
        <v>12</v>
      </c>
      <c r="K9" s="63">
        <f t="shared" si="1"/>
        <v>-4</v>
      </c>
      <c r="L9" s="101"/>
      <c r="M9" s="39"/>
    </row>
    <row r="10" spans="1:13" ht="24.75" customHeight="1" thickBot="1" thickTop="1">
      <c r="A10" s="129"/>
      <c r="B10" s="61">
        <f t="shared" si="0"/>
        <v>0.7777777777777778</v>
      </c>
      <c r="C10" s="62" t="str">
        <f>Times!A7</f>
        <v>MAN</v>
      </c>
      <c r="D10" s="47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53">
        <f>SUM(F10*3)+G10</f>
        <v>14</v>
      </c>
      <c r="F10" s="53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10" s="53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53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53">
        <f>SUM('Tabela 1ª Fase'!E8+'Tabela 1ª Fase'!C22+'Tabela 1ª Fase'!E30+'Tabela 1ª Fase'!E34+'Tabela 1ª Fase'!E46+'Tabela 1ª Fase'!E54+'Tabela 1ª Fase'!E60)</f>
        <v>9</v>
      </c>
      <c r="J10" s="53">
        <f>SUM('Tabela 1ª Fase'!C8+'Tabela 1ª Fase'!E22+'Tabela 1ª Fase'!C30+'Tabela 1ª Fase'!C34+'Tabela 1ª Fase'!C46+'Tabela 1ª Fase'!C54+'Tabela 1ª Fase'!C60)</f>
        <v>1</v>
      </c>
      <c r="K10" s="63">
        <f t="shared" si="1"/>
        <v>8</v>
      </c>
      <c r="L10" s="101" t="s">
        <v>0</v>
      </c>
      <c r="M10" s="39">
        <v>1</v>
      </c>
    </row>
    <row r="11" spans="1:13" ht="24.75" customHeight="1" thickBot="1" thickTop="1">
      <c r="A11" s="129"/>
      <c r="B11" s="61">
        <f t="shared" si="0"/>
        <v>0</v>
      </c>
      <c r="C11" s="62" t="str">
        <f>Times!A8</f>
        <v>XXXX</v>
      </c>
      <c r="D11" s="47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3">
        <f>SUM(F11*3)+G11</f>
        <v>0</v>
      </c>
      <c r="F11" s="53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3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3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3">
        <f>SUM('Tabela 1ª Fase'!E14+'Tabela 1ª Fase'!E22+'Tabela 1ª Fase'!E26+'Tabela 1ª Fase'!E36+'Tabela 1ª Fase'!E42+'Tabela 1ª Fase'!E48+'Tabela 1ª Fase'!E62)</f>
        <v>0</v>
      </c>
      <c r="J11" s="53">
        <f>SUM('Tabela 1ª Fase'!C14+'Tabela 1ª Fase'!C22+'Tabela 1ª Fase'!C26+'Tabela 1ª Fase'!C36+'Tabela 1ª Fase'!C42+'Tabela 1ª Fase'!C48+'Tabela 1ª Fase'!C62)</f>
        <v>0</v>
      </c>
      <c r="K11" s="63">
        <f t="shared" si="1"/>
        <v>0</v>
      </c>
      <c r="L11" s="101"/>
      <c r="M11" s="103"/>
    </row>
    <row r="12" spans="1:13" ht="6.75" customHeight="1" thickBot="1" thickTop="1">
      <c r="A12" s="13"/>
      <c r="B12" s="64"/>
      <c r="C12" s="65"/>
      <c r="D12" s="66"/>
      <c r="E12" s="67"/>
      <c r="F12" s="67"/>
      <c r="G12" s="67"/>
      <c r="H12" s="67"/>
      <c r="I12" s="67"/>
      <c r="J12" s="67"/>
      <c r="K12" s="68"/>
      <c r="L12" s="101"/>
      <c r="M12" s="103"/>
    </row>
    <row r="13" spans="1:13" ht="24.75" customHeight="1" thickBot="1" thickTop="1">
      <c r="A13" s="129" t="s">
        <v>14</v>
      </c>
      <c r="B13" s="61">
        <f aca="true" t="shared" si="3" ref="B13:B20">IF(D13&gt;0,SUM((E13/(D13*3))),0)</f>
        <v>0.2222222222222222</v>
      </c>
      <c r="C13" s="62" t="str">
        <f>Times!A9</f>
        <v>BAN</v>
      </c>
      <c r="D13" s="47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53">
        <f t="shared" si="2"/>
        <v>4</v>
      </c>
      <c r="F13" s="53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3" s="53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53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3" s="53">
        <f>SUM('Tabela 1ª Fase'!J8+'Tabela 1ª Fase'!J16+'Tabela 1ª Fase'!J24+'Tabela 1ª Fase'!J32+'Tabela 1ª Fase'!J40+'Tabela 1ª Fase'!J48+'Tabela 1ª Fase'!J56)</f>
        <v>3</v>
      </c>
      <c r="J13" s="53">
        <f>SUM('Tabela 1ª Fase'!L8+'Tabela 1ª Fase'!L16+'Tabela 1ª Fase'!L24+'Tabela 1ª Fase'!L32+'Tabela 1ª Fase'!L40+'Tabela 1ª Fase'!L48+'Tabela 1ª Fase'!L56)</f>
        <v>10</v>
      </c>
      <c r="K13" s="63">
        <f t="shared" si="1"/>
        <v>-7</v>
      </c>
      <c r="L13" s="101"/>
      <c r="M13" s="103"/>
    </row>
    <row r="14" spans="1:13" ht="24.75" customHeight="1" thickBot="1" thickTop="1">
      <c r="A14" s="129"/>
      <c r="B14" s="61">
        <f t="shared" si="3"/>
        <v>0.2777777777777778</v>
      </c>
      <c r="C14" s="62" t="str">
        <f>Times!A10</f>
        <v>CAM</v>
      </c>
      <c r="D14" s="47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53">
        <f t="shared" si="2"/>
        <v>5</v>
      </c>
      <c r="F14" s="53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53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53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53">
        <f>SUM('Tabela 1ª Fase'!J10+'Tabela 1ª Fase'!L16+'Tabela 1ª Fase'!J26+'Tabela 1ª Fase'!J38+'Tabela 1ª Fase'!J46+'Tabela 1ª Fase'!J50+'Tabela 1ª Fase'!J58)</f>
        <v>9</v>
      </c>
      <c r="J14" s="53">
        <f>SUM('Tabela 1ª Fase'!L10+'Tabela 1ª Fase'!J16+'Tabela 1ª Fase'!L26+'Tabela 1ª Fase'!L38+'Tabela 1ª Fase'!L46+'Tabela 1ª Fase'!L50+'Tabela 1ª Fase'!L58)</f>
        <v>15</v>
      </c>
      <c r="K14" s="63">
        <f t="shared" si="1"/>
        <v>-6</v>
      </c>
      <c r="L14" s="101"/>
      <c r="M14" s="103"/>
    </row>
    <row r="15" spans="1:13" ht="24.75" customHeight="1" thickBot="1" thickTop="1">
      <c r="A15" s="129"/>
      <c r="B15" s="61">
        <f t="shared" si="3"/>
        <v>0.4444444444444444</v>
      </c>
      <c r="C15" s="62" t="str">
        <f>Times!A11</f>
        <v>SPA</v>
      </c>
      <c r="D15" s="47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53">
        <f t="shared" si="2"/>
        <v>8</v>
      </c>
      <c r="F15" s="53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53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53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53">
        <f>SUM('Tabela 1ª Fase'!L10+'Tabela 1ª Fase'!J18+'Tabela 1ª Fase'!L24+'Tabela 1ª Fase'!J36+'Tabela 1ª Fase'!J44+'Tabela 1ª Fase'!J52+'Tabela 1ª Fase'!J60)</f>
        <v>14</v>
      </c>
      <c r="J15" s="53">
        <f>SUM('Tabela 1ª Fase'!J10+'Tabela 1ª Fase'!L18+'Tabela 1ª Fase'!J24+'Tabela 1ª Fase'!L36+'Tabela 1ª Fase'!L44+'Tabela 1ª Fase'!L52+'Tabela 1ª Fase'!L60)</f>
        <v>13</v>
      </c>
      <c r="K15" s="63">
        <f t="shared" si="1"/>
        <v>1</v>
      </c>
      <c r="L15" s="101" t="s">
        <v>0</v>
      </c>
      <c r="M15" s="103">
        <v>8</v>
      </c>
    </row>
    <row r="16" spans="1:13" ht="24.75" customHeight="1" thickBot="1" thickTop="1">
      <c r="A16" s="129"/>
      <c r="B16" s="61">
        <f t="shared" si="3"/>
        <v>0.5555555555555556</v>
      </c>
      <c r="C16" s="62" t="str">
        <f>Times!A12</f>
        <v>MIL</v>
      </c>
      <c r="D16" s="47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53">
        <f t="shared" si="2"/>
        <v>10</v>
      </c>
      <c r="F16" s="53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53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53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53">
        <f>SUM('Tabela 1ª Fase'!J12+'Tabela 1ª Fase'!L18+'Tabela 1ª Fase'!J28+'Tabela 1ª Fase'!J34+'Tabela 1ª Fase'!L40+'Tabela 1ª Fase'!L50+'Tabela 1ª Fase'!J62)</f>
        <v>6</v>
      </c>
      <c r="J16" s="53">
        <f>SUM('Tabela 1ª Fase'!L12+'Tabela 1ª Fase'!J18+'Tabela 1ª Fase'!L28+'Tabela 1ª Fase'!L34+'Tabela 1ª Fase'!J40+'Tabela 1ª Fase'!J50+'Tabela 1ª Fase'!L62)</f>
        <v>8</v>
      </c>
      <c r="K16" s="63">
        <f t="shared" si="1"/>
        <v>-2</v>
      </c>
      <c r="L16" s="101" t="s">
        <v>0</v>
      </c>
      <c r="M16" s="39">
        <v>7</v>
      </c>
    </row>
    <row r="17" spans="1:13" ht="24.75" customHeight="1" thickBot="1" thickTop="1">
      <c r="A17" s="129"/>
      <c r="B17" s="61">
        <f t="shared" si="3"/>
        <v>0.6111111111111112</v>
      </c>
      <c r="C17" s="62" t="str">
        <f>Times!A13</f>
        <v>FIO</v>
      </c>
      <c r="D17" s="47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53">
        <f t="shared" si="2"/>
        <v>11</v>
      </c>
      <c r="F17" s="53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53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7" s="53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7" s="53">
        <f>SUM('Tabela 1ª Fase'!L12+'Tabela 1ª Fase'!J20+'Tabela 1ª Fase'!J30+'Tabela 1ª Fase'!L32+'Tabela 1ª Fase'!J42+'Tabela 1ª Fase'!L52+'Tabela 1ª Fase'!L58)</f>
        <v>15</v>
      </c>
      <c r="J17" s="53">
        <f>SUM('Tabela 1ª Fase'!J12+'Tabela 1ª Fase'!L20+'Tabela 1ª Fase'!L30+'Tabela 1ª Fase'!J32+'Tabela 1ª Fase'!L42+'Tabela 1ª Fase'!J52+'Tabela 1ª Fase'!J58)</f>
        <v>8</v>
      </c>
      <c r="K17" s="63">
        <f t="shared" si="1"/>
        <v>7</v>
      </c>
      <c r="L17" s="101" t="s">
        <v>0</v>
      </c>
      <c r="M17" s="39">
        <v>4</v>
      </c>
    </row>
    <row r="18" spans="1:13" ht="24.75" customHeight="1" thickBot="1" thickTop="1">
      <c r="A18" s="129"/>
      <c r="B18" s="61">
        <f t="shared" si="3"/>
        <v>0.7222222222222222</v>
      </c>
      <c r="C18" s="62" t="str">
        <f>Times!A14</f>
        <v>BOR</v>
      </c>
      <c r="D18" s="47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53">
        <f t="shared" si="2"/>
        <v>13</v>
      </c>
      <c r="F18" s="53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4</v>
      </c>
      <c r="G18" s="53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53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8" s="53">
        <f>SUM('Tabela 1ª Fase'!J14+'Tabela 1ª Fase'!L20+'Tabela 1ª Fase'!L28+'Tabela 1ª Fase'!L38+'Tabela 1ª Fase'!L44+'Tabela 1ª Fase'!J54+'Tabela 1ª Fase'!L56)</f>
        <v>14</v>
      </c>
      <c r="J18" s="53">
        <f>SUM('Tabela 1ª Fase'!L14+'Tabela 1ª Fase'!J20+'Tabela 1ª Fase'!J28+'Tabela 1ª Fase'!J38+'Tabela 1ª Fase'!J44+'Tabela 1ª Fase'!L54+'Tabela 1ª Fase'!J56)</f>
        <v>8</v>
      </c>
      <c r="K18" s="63">
        <f t="shared" si="1"/>
        <v>6</v>
      </c>
      <c r="L18" s="101" t="s">
        <v>0</v>
      </c>
      <c r="M18" s="103">
        <v>2</v>
      </c>
    </row>
    <row r="19" spans="1:13" ht="24.75" customHeight="1" thickBot="1" thickTop="1">
      <c r="A19" s="129"/>
      <c r="B19" s="61">
        <f t="shared" si="3"/>
        <v>0.3888888888888889</v>
      </c>
      <c r="C19" s="62" t="str">
        <f>Times!A15</f>
        <v>FLA</v>
      </c>
      <c r="D19" s="47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53">
        <f t="shared" si="2"/>
        <v>7</v>
      </c>
      <c r="F19" s="53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53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9" s="53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9" s="53">
        <f>SUM('Tabela 1ª Fase'!L8+'Tabela 1ª Fase'!J22+'Tabela 1ª Fase'!L30+'Tabela 1ª Fase'!L34+'Tabela 1ª Fase'!L46+'Tabela 1ª Fase'!L54+'Tabela 1ª Fase'!L60)</f>
        <v>11</v>
      </c>
      <c r="J19" s="53">
        <f>SUM('Tabela 1ª Fase'!J8+'Tabela 1ª Fase'!L22+'Tabela 1ª Fase'!J30+'Tabela 1ª Fase'!J34+'Tabela 1ª Fase'!J46+'Tabela 1ª Fase'!J54+'Tabela 1ª Fase'!J60)</f>
        <v>10</v>
      </c>
      <c r="K19" s="63">
        <f t="shared" si="1"/>
        <v>1</v>
      </c>
      <c r="L19" s="101"/>
      <c r="M19" s="103"/>
    </row>
    <row r="20" spans="1:13" ht="24.75" customHeight="1" thickBot="1" thickTop="1">
      <c r="A20" s="129"/>
      <c r="B20" s="61">
        <f t="shared" si="3"/>
        <v>0</v>
      </c>
      <c r="C20" s="62" t="str">
        <f>Times!A16</f>
        <v>XXXX</v>
      </c>
      <c r="D20" s="47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3">
        <f t="shared" si="2"/>
        <v>0</v>
      </c>
      <c r="F20" s="53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3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3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3">
        <f>SUM('Tabela 1ª Fase'!L14+'Tabela 1ª Fase'!L22+'Tabela 1ª Fase'!L26+'Tabela 1ª Fase'!L36+'Tabela 1ª Fase'!L42+'Tabela 1ª Fase'!L48+'Tabela 1ª Fase'!L62)</f>
        <v>0</v>
      </c>
      <c r="J20" s="53">
        <f>SUM('Tabela 1ª Fase'!J14+'Tabela 1ª Fase'!J22+'Tabela 1ª Fase'!J26+'Tabela 1ª Fase'!J36+'Tabela 1ª Fase'!J42+'Tabela 1ª Fase'!J48+'Tabela 1ª Fase'!J62)</f>
        <v>0</v>
      </c>
      <c r="K20" s="63">
        <f t="shared" si="1"/>
        <v>0</v>
      </c>
      <c r="L20" s="101"/>
      <c r="M20" s="103"/>
    </row>
    <row r="21" spans="1:13" ht="6.75" customHeight="1" thickBot="1" thickTop="1">
      <c r="A21" s="13"/>
      <c r="B21" s="14"/>
      <c r="C21" s="15"/>
      <c r="D21" s="21"/>
      <c r="E21" s="22"/>
      <c r="F21" s="22"/>
      <c r="G21" s="22"/>
      <c r="H21" s="22"/>
      <c r="I21" s="22"/>
      <c r="J21" s="22"/>
      <c r="K21" s="23"/>
      <c r="L21" s="28"/>
      <c r="M21" s="27"/>
    </row>
    <row r="22" ht="21" thickTop="1"/>
  </sheetData>
  <sheetProtection password="DE94" sheet="1"/>
  <mergeCells count="4">
    <mergeCell ref="A1:K2"/>
    <mergeCell ref="A3:A11"/>
    <mergeCell ref="A13:A20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67" zoomScaleNormal="67" zoomScalePageLayoutView="0" workbookViewId="0" topLeftCell="A1">
      <selection activeCell="N13" sqref="N13"/>
    </sheetView>
  </sheetViews>
  <sheetFormatPr defaultColWidth="9.140625" defaultRowHeight="12.75"/>
  <cols>
    <col min="1" max="1" width="18.7109375" style="6" customWidth="1"/>
    <col min="2" max="2" width="3.8515625" style="8" customWidth="1"/>
    <col min="3" max="3" width="3.140625" style="9" customWidth="1"/>
    <col min="4" max="4" width="3.8515625" style="8" customWidth="1"/>
    <col min="5" max="5" width="18.7109375" style="6" customWidth="1"/>
    <col min="6" max="6" width="25.00390625" style="6" customWidth="1"/>
    <col min="7" max="7" width="18.7109375" style="6" customWidth="1"/>
    <col min="8" max="8" width="3.8515625" style="8" customWidth="1"/>
    <col min="9" max="9" width="3.140625" style="9" customWidth="1"/>
    <col min="10" max="10" width="6.140625" style="8" customWidth="1"/>
    <col min="11" max="11" width="18.7109375" style="6" customWidth="1"/>
    <col min="12" max="12" width="9.140625" style="6" customWidth="1"/>
    <col min="19" max="20" width="9.140625" style="77" customWidth="1"/>
  </cols>
  <sheetData>
    <row r="1" spans="1:12" ht="15.75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5.7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1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7.75" customHeight="1" thickBot="1">
      <c r="A4" s="146" t="s">
        <v>18</v>
      </c>
      <c r="B4" s="141"/>
      <c r="C4" s="141"/>
      <c r="D4" s="141"/>
      <c r="E4" s="142"/>
      <c r="F4" s="30"/>
      <c r="G4" s="140">
        <v>41658</v>
      </c>
      <c r="H4" s="141"/>
      <c r="I4" s="141"/>
      <c r="J4" s="141"/>
      <c r="K4" s="142"/>
      <c r="L4" s="31"/>
    </row>
    <row r="5" spans="1:12" ht="26.25">
      <c r="A5" s="30"/>
      <c r="B5" s="32"/>
      <c r="C5" s="33"/>
      <c r="D5" s="32"/>
      <c r="E5" s="31"/>
      <c r="F5" s="38"/>
      <c r="G5" s="30"/>
      <c r="H5" s="32"/>
      <c r="I5" s="33"/>
      <c r="J5" s="32"/>
      <c r="K5" s="31"/>
      <c r="L5" s="35"/>
    </row>
    <row r="6" spans="1:12" ht="14.25" customHeight="1" thickBot="1">
      <c r="A6" s="31"/>
      <c r="B6" s="32"/>
      <c r="C6" s="33"/>
      <c r="D6" s="32"/>
      <c r="E6" s="31"/>
      <c r="F6" s="31"/>
      <c r="G6" s="31"/>
      <c r="H6" s="32"/>
      <c r="I6" s="33"/>
      <c r="J6" s="32"/>
      <c r="K6" s="31"/>
      <c r="L6" s="36"/>
    </row>
    <row r="7" spans="1:12" ht="27" thickBot="1">
      <c r="A7" s="78" t="s">
        <v>77</v>
      </c>
      <c r="B7" s="79">
        <v>2</v>
      </c>
      <c r="C7" s="80" t="s">
        <v>0</v>
      </c>
      <c r="D7" s="79">
        <v>1</v>
      </c>
      <c r="E7" s="81" t="s">
        <v>66</v>
      </c>
      <c r="F7" s="82"/>
      <c r="G7" s="83" t="s">
        <v>75</v>
      </c>
      <c r="H7" s="79">
        <v>4</v>
      </c>
      <c r="I7" s="80" t="s">
        <v>0</v>
      </c>
      <c r="J7" s="79">
        <v>2</v>
      </c>
      <c r="K7" s="78" t="s">
        <v>73</v>
      </c>
      <c r="L7" s="37"/>
    </row>
    <row r="8" spans="1:12" ht="14.25" customHeight="1" thickBot="1">
      <c r="A8" s="84"/>
      <c r="B8" s="85"/>
      <c r="C8" s="80"/>
      <c r="D8" s="85"/>
      <c r="E8" s="84"/>
      <c r="F8" s="84"/>
      <c r="G8" s="84"/>
      <c r="H8" s="85"/>
      <c r="I8" s="80"/>
      <c r="J8" s="85"/>
      <c r="K8" s="84"/>
      <c r="L8" s="36"/>
    </row>
    <row r="9" spans="1:12" ht="27" thickBot="1">
      <c r="A9" s="78" t="s">
        <v>81</v>
      </c>
      <c r="B9" s="79">
        <v>0</v>
      </c>
      <c r="C9" s="80" t="s">
        <v>0</v>
      </c>
      <c r="D9" s="79">
        <v>2</v>
      </c>
      <c r="E9" s="81" t="s">
        <v>70</v>
      </c>
      <c r="F9" s="82"/>
      <c r="G9" s="78" t="s">
        <v>80</v>
      </c>
      <c r="H9" s="79">
        <v>4</v>
      </c>
      <c r="I9" s="80" t="s">
        <v>0</v>
      </c>
      <c r="J9" s="79">
        <v>1</v>
      </c>
      <c r="K9" s="78" t="s">
        <v>69</v>
      </c>
      <c r="L9" s="37"/>
    </row>
    <row r="10" spans="1:12" ht="18" customHeight="1" thickBot="1">
      <c r="A10" s="84"/>
      <c r="B10" s="86"/>
      <c r="C10" s="80"/>
      <c r="D10" s="86"/>
      <c r="E10" s="84"/>
      <c r="F10" s="80"/>
      <c r="G10" s="84"/>
      <c r="H10" s="86"/>
      <c r="I10" s="80"/>
      <c r="J10" s="86"/>
      <c r="K10" s="84"/>
      <c r="L10" s="36"/>
    </row>
    <row r="11" spans="1:12" ht="27" thickBot="1">
      <c r="A11" s="84"/>
      <c r="B11" s="85"/>
      <c r="C11" s="80"/>
      <c r="D11" s="85"/>
      <c r="E11" s="143" t="s">
        <v>19</v>
      </c>
      <c r="F11" s="144"/>
      <c r="G11" s="145"/>
      <c r="H11" s="85"/>
      <c r="I11" s="80"/>
      <c r="J11" s="85"/>
      <c r="K11" s="84"/>
      <c r="L11" s="36"/>
    </row>
    <row r="12" spans="1:12" ht="14.25" customHeight="1" thickBot="1">
      <c r="A12" s="84"/>
      <c r="B12" s="85"/>
      <c r="C12" s="80"/>
      <c r="D12" s="85"/>
      <c r="E12" s="84"/>
      <c r="F12" s="84"/>
      <c r="G12" s="84"/>
      <c r="H12" s="85"/>
      <c r="I12" s="80"/>
      <c r="J12" s="85"/>
      <c r="K12" s="84"/>
      <c r="L12" s="36"/>
    </row>
    <row r="13" spans="1:12" ht="27" thickBot="1">
      <c r="A13" s="78" t="s">
        <v>77</v>
      </c>
      <c r="B13" s="79">
        <v>2</v>
      </c>
      <c r="C13" s="80" t="s">
        <v>0</v>
      </c>
      <c r="D13" s="79">
        <v>6</v>
      </c>
      <c r="E13" s="87" t="s">
        <v>80</v>
      </c>
      <c r="F13" s="82"/>
      <c r="G13" s="78" t="s">
        <v>70</v>
      </c>
      <c r="H13" s="79">
        <v>1</v>
      </c>
      <c r="I13" s="80" t="s">
        <v>0</v>
      </c>
      <c r="J13" s="79">
        <v>1</v>
      </c>
      <c r="K13" s="87" t="s">
        <v>75</v>
      </c>
      <c r="L13" s="37"/>
    </row>
    <row r="14" spans="1:12" ht="18" customHeight="1" thickBot="1">
      <c r="A14" s="88"/>
      <c r="B14" s="86"/>
      <c r="C14" s="80"/>
      <c r="D14" s="86"/>
      <c r="E14" s="88"/>
      <c r="F14" s="80"/>
      <c r="G14" s="88"/>
      <c r="H14" s="86"/>
      <c r="I14" s="80"/>
      <c r="J14" s="86"/>
      <c r="K14" s="88"/>
      <c r="L14" s="36"/>
    </row>
    <row r="15" spans="1:12" ht="27" thickBot="1">
      <c r="A15" s="84"/>
      <c r="B15" s="85"/>
      <c r="C15" s="80"/>
      <c r="D15" s="85"/>
      <c r="E15" s="143" t="s">
        <v>20</v>
      </c>
      <c r="F15" s="144"/>
      <c r="G15" s="145"/>
      <c r="H15" s="85"/>
      <c r="I15" s="80"/>
      <c r="J15" s="85"/>
      <c r="K15" s="84"/>
      <c r="L15" s="36"/>
    </row>
    <row r="16" spans="1:12" ht="14.25" customHeight="1" thickBot="1">
      <c r="A16" s="84"/>
      <c r="B16" s="85"/>
      <c r="C16" s="80"/>
      <c r="D16" s="85"/>
      <c r="E16" s="84"/>
      <c r="F16" s="84"/>
      <c r="G16" s="84"/>
      <c r="H16" s="85"/>
      <c r="I16" s="80"/>
      <c r="J16" s="85"/>
      <c r="K16" s="84"/>
      <c r="L16" s="36"/>
    </row>
    <row r="17" spans="1:12" ht="27" thickBot="1">
      <c r="A17" s="78" t="s">
        <v>77</v>
      </c>
      <c r="B17" s="79">
        <v>1</v>
      </c>
      <c r="C17" s="80" t="s">
        <v>0</v>
      </c>
      <c r="D17" s="79">
        <v>0</v>
      </c>
      <c r="E17" s="87" t="s">
        <v>70</v>
      </c>
      <c r="F17" s="89"/>
      <c r="G17" s="84"/>
      <c r="H17" s="86"/>
      <c r="I17" s="90"/>
      <c r="J17" s="86"/>
      <c r="K17" s="84"/>
      <c r="L17" s="36"/>
    </row>
    <row r="18" spans="1:12" ht="12" customHeight="1" thickBot="1">
      <c r="A18" s="84"/>
      <c r="B18" s="85"/>
      <c r="C18" s="80"/>
      <c r="D18" s="85"/>
      <c r="E18" s="84"/>
      <c r="F18" s="84"/>
      <c r="G18" s="84"/>
      <c r="H18" s="85"/>
      <c r="I18" s="80"/>
      <c r="J18" s="85"/>
      <c r="K18" s="84"/>
      <c r="L18" s="36"/>
    </row>
    <row r="19" spans="1:12" ht="27" thickBot="1">
      <c r="A19" s="84"/>
      <c r="B19" s="85"/>
      <c r="C19" s="80"/>
      <c r="D19" s="85"/>
      <c r="E19" s="143" t="s">
        <v>21</v>
      </c>
      <c r="F19" s="144"/>
      <c r="G19" s="145"/>
      <c r="H19" s="85"/>
      <c r="I19" s="80"/>
      <c r="J19" s="85"/>
      <c r="K19" s="84"/>
      <c r="L19" s="36"/>
    </row>
    <row r="20" spans="1:12" ht="14.25" customHeight="1" thickBot="1">
      <c r="A20" s="84"/>
      <c r="B20" s="85"/>
      <c r="C20" s="80"/>
      <c r="D20" s="85"/>
      <c r="E20" s="84"/>
      <c r="F20" s="84"/>
      <c r="G20" s="84"/>
      <c r="H20" s="85"/>
      <c r="I20" s="80"/>
      <c r="J20" s="85"/>
      <c r="K20" s="84"/>
      <c r="L20" s="36"/>
    </row>
    <row r="21" spans="1:12" ht="27" thickBot="1">
      <c r="A21" s="78" t="s">
        <v>80</v>
      </c>
      <c r="B21" s="79">
        <v>3</v>
      </c>
      <c r="C21" s="80" t="s">
        <v>0</v>
      </c>
      <c r="D21" s="79">
        <v>2</v>
      </c>
      <c r="E21" s="87" t="s">
        <v>75</v>
      </c>
      <c r="F21" s="89"/>
      <c r="G21" s="90"/>
      <c r="H21" s="86"/>
      <c r="I21" s="90"/>
      <c r="J21" s="86"/>
      <c r="K21" s="90"/>
      <c r="L21" s="38"/>
    </row>
    <row r="22" spans="1:12" ht="26.25">
      <c r="A22" s="31"/>
      <c r="B22" s="32"/>
      <c r="C22" s="33"/>
      <c r="D22" s="32"/>
      <c r="E22" s="31"/>
      <c r="F22" s="31"/>
      <c r="G22" s="31"/>
      <c r="H22" s="33"/>
      <c r="I22" s="33"/>
      <c r="J22" s="32"/>
      <c r="K22" s="31"/>
      <c r="L22" s="31"/>
    </row>
    <row r="23" spans="1:12" ht="13.5" customHeight="1" thickBot="1">
      <c r="A23" s="31"/>
      <c r="B23" s="32"/>
      <c r="C23" s="33"/>
      <c r="D23" s="32"/>
      <c r="E23" s="31"/>
      <c r="F23" s="31"/>
      <c r="G23" s="31"/>
      <c r="H23" s="32"/>
      <c r="I23" s="33"/>
      <c r="J23" s="32"/>
      <c r="K23" s="31"/>
      <c r="L23" s="31"/>
    </row>
    <row r="24" spans="1:12" ht="27" thickBot="1">
      <c r="A24" s="146" t="s">
        <v>22</v>
      </c>
      <c r="B24" s="141"/>
      <c r="C24" s="142"/>
      <c r="D24" s="32"/>
      <c r="E24" s="34" t="s">
        <v>80</v>
      </c>
      <c r="F24" s="39">
        <v>10</v>
      </c>
      <c r="G24" s="146" t="s">
        <v>23</v>
      </c>
      <c r="H24" s="141"/>
      <c r="I24" s="142"/>
      <c r="J24" s="32"/>
      <c r="K24" s="34" t="s">
        <v>81</v>
      </c>
      <c r="L24" s="39">
        <v>4</v>
      </c>
    </row>
    <row r="25" spans="1:12" ht="27" thickBot="1">
      <c r="A25" s="147" t="s">
        <v>24</v>
      </c>
      <c r="B25" s="148"/>
      <c r="C25" s="149"/>
      <c r="D25" s="32"/>
      <c r="E25" s="34" t="s">
        <v>75</v>
      </c>
      <c r="F25" s="39">
        <v>8</v>
      </c>
      <c r="G25" s="146" t="s">
        <v>25</v>
      </c>
      <c r="H25" s="141"/>
      <c r="I25" s="142"/>
      <c r="J25" s="32"/>
      <c r="K25" s="34" t="s">
        <v>69</v>
      </c>
      <c r="L25" s="39">
        <v>3</v>
      </c>
    </row>
    <row r="26" spans="1:12" ht="27" thickBot="1">
      <c r="A26" s="146" t="s">
        <v>26</v>
      </c>
      <c r="B26" s="141"/>
      <c r="C26" s="142"/>
      <c r="D26" s="32"/>
      <c r="E26" s="34" t="s">
        <v>77</v>
      </c>
      <c r="F26" s="39">
        <v>6</v>
      </c>
      <c r="G26" s="146" t="s">
        <v>27</v>
      </c>
      <c r="H26" s="141"/>
      <c r="I26" s="142"/>
      <c r="J26" s="32"/>
      <c r="K26" s="34" t="s">
        <v>73</v>
      </c>
      <c r="L26" s="39">
        <v>2</v>
      </c>
    </row>
    <row r="27" spans="1:12" ht="27" thickBot="1">
      <c r="A27" s="146" t="s">
        <v>28</v>
      </c>
      <c r="B27" s="141"/>
      <c r="C27" s="142"/>
      <c r="D27" s="32"/>
      <c r="E27" s="34" t="s">
        <v>70</v>
      </c>
      <c r="F27" s="39">
        <v>5</v>
      </c>
      <c r="G27" s="146" t="s">
        <v>29</v>
      </c>
      <c r="H27" s="141"/>
      <c r="I27" s="142"/>
      <c r="J27" s="32"/>
      <c r="K27" s="34" t="s">
        <v>66</v>
      </c>
      <c r="L27" s="39">
        <v>1</v>
      </c>
    </row>
  </sheetData>
  <sheetProtection password="DE94" sheet="1"/>
  <mergeCells count="14">
    <mergeCell ref="A24:C24"/>
    <mergeCell ref="G24:I24"/>
    <mergeCell ref="A27:C27"/>
    <mergeCell ref="G27:I27"/>
    <mergeCell ref="A25:C25"/>
    <mergeCell ref="G25:I25"/>
    <mergeCell ref="A26:C26"/>
    <mergeCell ref="G26:I26"/>
    <mergeCell ref="A1:L2"/>
    <mergeCell ref="G4:K4"/>
    <mergeCell ref="E11:G11"/>
    <mergeCell ref="E15:G15"/>
    <mergeCell ref="E19:G19"/>
    <mergeCell ref="A4:E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1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00390625" style="76" customWidth="1"/>
    <col min="2" max="2" width="9.140625" style="70" customWidth="1"/>
    <col min="3" max="3" width="9.140625" style="71" customWidth="1"/>
    <col min="4" max="4" width="9.140625" style="70" customWidth="1"/>
    <col min="5" max="16384" width="9.140625" style="72" customWidth="1"/>
  </cols>
  <sheetData>
    <row r="1" ht="24" thickTop="1">
      <c r="A1" s="69" t="s">
        <v>73</v>
      </c>
    </row>
    <row r="2" spans="1:9" ht="23.25">
      <c r="A2" s="73" t="s">
        <v>74</v>
      </c>
      <c r="I2"/>
    </row>
    <row r="3" spans="1:9" ht="23.25">
      <c r="A3" s="73" t="s">
        <v>69</v>
      </c>
      <c r="I3"/>
    </row>
    <row r="4" spans="1:9" ht="23.25">
      <c r="A4" s="73" t="s">
        <v>75</v>
      </c>
      <c r="I4"/>
    </row>
    <row r="5" spans="1:9" ht="23.25">
      <c r="A5" s="73" t="s">
        <v>76</v>
      </c>
      <c r="I5"/>
    </row>
    <row r="6" spans="1:9" ht="23.25">
      <c r="A6" s="73" t="s">
        <v>67</v>
      </c>
      <c r="I6"/>
    </row>
    <row r="7" spans="1:9" ht="23.25">
      <c r="A7" s="73" t="s">
        <v>77</v>
      </c>
      <c r="I7"/>
    </row>
    <row r="8" spans="1:9" ht="24" thickBot="1">
      <c r="A8" s="74" t="s">
        <v>71</v>
      </c>
      <c r="I8"/>
    </row>
    <row r="9" spans="1:9" ht="24" thickTop="1">
      <c r="A9" s="69" t="s">
        <v>78</v>
      </c>
      <c r="C9" s="75"/>
      <c r="I9"/>
    </row>
    <row r="10" spans="1:9" ht="23.25">
      <c r="A10" s="73" t="s">
        <v>79</v>
      </c>
      <c r="C10" s="75"/>
      <c r="I10"/>
    </row>
    <row r="11" spans="1:9" ht="23.25">
      <c r="A11" s="73" t="s">
        <v>66</v>
      </c>
      <c r="C11" s="75"/>
      <c r="I11"/>
    </row>
    <row r="12" spans="1:9" ht="23.25">
      <c r="A12" s="73" t="s">
        <v>70</v>
      </c>
      <c r="C12" s="75"/>
      <c r="I12"/>
    </row>
    <row r="13" spans="1:9" ht="23.25">
      <c r="A13" s="73" t="s">
        <v>80</v>
      </c>
      <c r="C13" s="75"/>
      <c r="I13"/>
    </row>
    <row r="14" spans="1:9" ht="23.25">
      <c r="A14" s="73" t="s">
        <v>81</v>
      </c>
      <c r="C14" s="75"/>
      <c r="I14"/>
    </row>
    <row r="15" spans="1:9" ht="23.25">
      <c r="A15" s="73" t="s">
        <v>68</v>
      </c>
      <c r="C15" s="75"/>
      <c r="I15"/>
    </row>
    <row r="16" spans="1:3" ht="24" thickBot="1">
      <c r="A16" s="74" t="s">
        <v>71</v>
      </c>
      <c r="C16" s="75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2014-01-26T00:41:23Z</dcterms:modified>
  <cp:category/>
  <cp:version/>
  <cp:contentType/>
  <cp:contentStatus/>
</cp:coreProperties>
</file>